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offic\Dropbox\▲▲ クラブ・支部・レオ会員数 マンスリーレポート集計表\マンスリーレポート集計表・ 会員動静 ・アクティビティ集計表\24-25MR集計表\"/>
    </mc:Choice>
  </mc:AlternateContent>
  <xr:revisionPtr revIDLastSave="0" documentId="13_ncr:1_{DE0684F0-9FE0-4A9B-BB02-E24E9853C435}" xr6:coauthVersionLast="47" xr6:coauthVersionMax="47" xr10:uidLastSave="{00000000-0000-0000-0000-000000000000}"/>
  <bookViews>
    <workbookView xWindow="-120" yWindow="-120" windowWidth="29040" windowHeight="15720" xr2:uid="{C09EA621-A763-4749-9705-DE830FAC63E9}"/>
  </bookViews>
  <sheets>
    <sheet name="1月お知らせ案" sheetId="1" r:id="rId1"/>
    <sheet name="会員動静" sheetId="2" r:id="rId2"/>
    <sheet name="アクティビティ" sheetId="4" r:id="rId3"/>
    <sheet name="LCIF" sheetId="3" r:id="rId4"/>
  </sheets>
  <definedNames>
    <definedName name="_xlnm.Print_Area" localSheetId="0">'1月お知らせ案'!$A$1:$A$162</definedName>
    <definedName name="_xlnm.Print_Area" localSheetId="3">LCIF!$A$1:$P$68</definedName>
    <definedName name="_xlnm.Print_Titles" localSheetId="2">アクティビティ!$1:$4</definedName>
    <definedName name="_xlnm.Print_Titles" localSheetId="1">会員動静!$1:$3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6" i="2" l="1"/>
  <c r="L106" i="2"/>
  <c r="L101" i="2"/>
  <c r="M101" i="2" s="1"/>
  <c r="L95" i="2"/>
  <c r="M95" i="2" s="1"/>
  <c r="M87" i="2"/>
  <c r="L87" i="2"/>
  <c r="L83" i="2"/>
  <c r="L78" i="2"/>
  <c r="L72" i="2"/>
  <c r="L69" i="2"/>
  <c r="M72" i="2" s="1"/>
  <c r="L66" i="2"/>
  <c r="L61" i="2"/>
  <c r="M61" i="2" s="1"/>
  <c r="L54" i="2"/>
  <c r="M54" i="2" s="1"/>
  <c r="M47" i="2"/>
  <c r="L47" i="2"/>
  <c r="L43" i="2"/>
  <c r="M39" i="2"/>
  <c r="L39" i="2"/>
  <c r="L33" i="2"/>
  <c r="M33" i="2" s="1"/>
  <c r="L27" i="2"/>
  <c r="L23" i="2"/>
  <c r="L18" i="2"/>
  <c r="M23" i="2" s="1"/>
  <c r="L13" i="2"/>
  <c r="M13" i="2" s="1"/>
  <c r="L8" i="2"/>
  <c r="M107" i="2" l="1"/>
  <c r="L107" i="2"/>
</calcChain>
</file>

<file path=xl/sharedStrings.xml><?xml version="1.0" encoding="utf-8"?>
<sst xmlns="http://schemas.openxmlformats.org/spreadsheetml/2006/main" count="677" uniqueCount="428">
  <si>
    <t>　　ライオンズクラブ国際協会</t>
    <phoneticPr fontId="7"/>
  </si>
  <si>
    <t>　　　333－Ｃ地区　キャビネット事務局　</t>
  </si>
  <si>
    <t>　　　　　　　　　　　　　　　　　　　　　　　https://lionsclub333c.org/　　　　　　　　　　　　　　</t>
    <phoneticPr fontId="4"/>
  </si>
  <si>
    <t>　　〒260-0026 千葉市中央区千葉港4-3　千葉県経営者会館4Ｆ 　　　　　　</t>
    <rPh sb="18" eb="20">
      <t>チバ</t>
    </rPh>
    <rPh sb="20" eb="21">
      <t>ミナト</t>
    </rPh>
    <rPh sb="25" eb="28">
      <t>チバケン</t>
    </rPh>
    <rPh sb="28" eb="31">
      <t>ケイエイシャ</t>
    </rPh>
    <rPh sb="31" eb="33">
      <t>カイカン</t>
    </rPh>
    <phoneticPr fontId="7"/>
  </si>
  <si>
    <t>　ライオンズクラブ会長　　各位　　　　　　　　　　　　　     　　  ライオンズクラブ国際協会333-C地区</t>
    <rPh sb="54" eb="56">
      <t>チク</t>
    </rPh>
    <phoneticPr fontId="7"/>
  </si>
  <si>
    <t xml:space="preserve">                                                                             　　 キャビネット事務局</t>
    <phoneticPr fontId="4"/>
  </si>
  <si>
    <t>　</t>
    <phoneticPr fontId="7"/>
  </si>
  <si>
    <r>
      <t>　</t>
    </r>
    <r>
      <rPr>
        <b/>
        <sz val="12"/>
        <rFont val="ＭＳ 明朝"/>
        <family val="1"/>
        <charset val="128"/>
      </rPr>
      <t>✻</t>
    </r>
    <r>
      <rPr>
        <sz val="12"/>
        <rFont val="ＭＳ 明朝"/>
        <family val="1"/>
        <charset val="128"/>
      </rPr>
      <t>　物故会員　　慎んでご冥福をお祈り申し上げます。</t>
    </r>
    <phoneticPr fontId="7"/>
  </si>
  <si>
    <t xml:space="preserve"> </t>
    <phoneticPr fontId="7"/>
  </si>
  <si>
    <t>　　 レートと換算表は地区ホームページに掲載されますので送金前に必ずご利用ください。</t>
    <rPh sb="7" eb="9">
      <t>カンサン</t>
    </rPh>
    <rPh sb="9" eb="10">
      <t>ヒョウ</t>
    </rPh>
    <rPh sb="11" eb="13">
      <t>チク</t>
    </rPh>
    <rPh sb="20" eb="22">
      <t>ケイサイ</t>
    </rPh>
    <rPh sb="28" eb="30">
      <t>ソウキン</t>
    </rPh>
    <rPh sb="30" eb="31">
      <t>マエ</t>
    </rPh>
    <rPh sb="32" eb="33">
      <t>カナラ</t>
    </rPh>
    <rPh sb="35" eb="37">
      <t>リヨウ</t>
    </rPh>
    <phoneticPr fontId="7"/>
  </si>
  <si>
    <t>　　 なお、複数のMJF寄付などで、ﾄﾞﾙ→円 円→ﾄﾞﾙという換算の結果で金額不足となることが相次いだため</t>
    <phoneticPr fontId="7"/>
  </si>
  <si>
    <t>　　 換算表は「切り上げ」の設定となりました。数円余分に送るケースも出てきますが、不足するより支障が</t>
    <rPh sb="23" eb="25">
      <t>スウエン</t>
    </rPh>
    <rPh sb="28" eb="29">
      <t>オク</t>
    </rPh>
    <phoneticPr fontId="7"/>
  </si>
  <si>
    <t>　　 少ないという判断とのことです。LCIFの場合は余分となった寄付は「クラブ寄付」として記録されます。</t>
    <rPh sb="23" eb="25">
      <t>バアイ</t>
    </rPh>
    <rPh sb="26" eb="28">
      <t>ヨブン</t>
    </rPh>
    <rPh sb="32" eb="34">
      <t>キフ</t>
    </rPh>
    <rPh sb="39" eb="41">
      <t>キフ</t>
    </rPh>
    <rPh sb="45" eb="47">
      <t>キロク</t>
    </rPh>
    <phoneticPr fontId="7"/>
  </si>
  <si>
    <r>
      <t xml:space="preserve"> 〇</t>
    </r>
    <r>
      <rPr>
        <b/>
        <u/>
        <sz val="12"/>
        <rFont val="ＭＳ ゴシック"/>
        <family val="3"/>
        <charset val="128"/>
      </rPr>
      <t>国際本部の会計計算書郵送の終了</t>
    </r>
    <r>
      <rPr>
        <b/>
        <sz val="12"/>
        <rFont val="ＭＳ ゴシック"/>
        <family val="3"/>
        <charset val="128"/>
      </rPr>
      <t>とLion Portal上でのご確認について</t>
    </r>
    <rPh sb="12" eb="14">
      <t>ユウソウ</t>
    </rPh>
    <rPh sb="15" eb="17">
      <t>シュウリョウ</t>
    </rPh>
    <rPh sb="29" eb="30">
      <t>ジョウ</t>
    </rPh>
    <rPh sb="33" eb="35">
      <t>カクニン</t>
    </rPh>
    <phoneticPr fontId="7"/>
  </si>
  <si>
    <t xml:space="preserve"> 7月1日以降に発行されるすべての国際協会からの会計計算書（請求書）は、Lion Portal上で確認をお願い致します。</t>
    <rPh sb="2" eb="3">
      <t>ガツ</t>
    </rPh>
    <rPh sb="4" eb="5">
      <t>ニチ</t>
    </rPh>
    <rPh sb="5" eb="7">
      <t>イコウ</t>
    </rPh>
    <rPh sb="8" eb="10">
      <t>ハッコウ</t>
    </rPh>
    <rPh sb="17" eb="21">
      <t>コクサイキョウカイ</t>
    </rPh>
    <rPh sb="24" eb="29">
      <t>カイケイケイサンショ</t>
    </rPh>
    <rPh sb="30" eb="33">
      <t>セイキュウショ</t>
    </rPh>
    <rPh sb="47" eb="48">
      <t>ウエ</t>
    </rPh>
    <rPh sb="49" eb="51">
      <t>カクニン</t>
    </rPh>
    <rPh sb="53" eb="54">
      <t>ネガ</t>
    </rPh>
    <rPh sb="55" eb="56">
      <t>イタ</t>
    </rPh>
    <phoneticPr fontId="4"/>
  </si>
  <si>
    <t xml:space="preserve"> 国際会費下期請求書は、2025年1月5日以降Lion Portal にて閲覧、印刷が可能です。</t>
    <rPh sb="1" eb="5">
      <t>コクサイカイヒ</t>
    </rPh>
    <rPh sb="5" eb="7">
      <t>シモキ</t>
    </rPh>
    <rPh sb="7" eb="10">
      <t>セイキュウショ</t>
    </rPh>
    <rPh sb="16" eb="17">
      <t>ネン</t>
    </rPh>
    <rPh sb="18" eb="19">
      <t>ガツ</t>
    </rPh>
    <rPh sb="20" eb="21">
      <t>ニチ</t>
    </rPh>
    <rPh sb="21" eb="23">
      <t>イコウ</t>
    </rPh>
    <rPh sb="37" eb="39">
      <t>エツラン</t>
    </rPh>
    <rPh sb="40" eb="42">
      <t>インサツ</t>
    </rPh>
    <rPh sb="43" eb="45">
      <t>カノウ</t>
    </rPh>
    <phoneticPr fontId="4"/>
  </si>
  <si>
    <t>「Lion Portal」は会長、幹事、会計、業務担当者の権限で見られます。確認手順は、下記マニュアルをご覧ください。</t>
    <rPh sb="23" eb="28">
      <t>ギョウムタントウシャ</t>
    </rPh>
    <rPh sb="29" eb="31">
      <t>ケンゲン</t>
    </rPh>
    <rPh sb="32" eb="33">
      <t>ミ</t>
    </rPh>
    <phoneticPr fontId="4"/>
  </si>
  <si>
    <t xml:space="preserve"> https://lionsclubs.app.box.com/s/9l8jvtbhde3hxcvzlw963nw60pueehlb</t>
    <phoneticPr fontId="4"/>
  </si>
  <si>
    <r>
      <t xml:space="preserve">   国際本部会計に関わるご質問は下記会計専用アドレス宛てにお願い致します。</t>
    </r>
    <r>
      <rPr>
        <sz val="12"/>
        <color rgb="FF222222"/>
        <rFont val="ＭＳ 明朝"/>
        <family val="1"/>
        <charset val="128"/>
      </rPr>
      <t>（アドレスは小文字でも可能）</t>
    </r>
    <rPh sb="3" eb="5">
      <t>コクサイ</t>
    </rPh>
    <rPh sb="5" eb="7">
      <t>ホンブ</t>
    </rPh>
    <rPh sb="19" eb="21">
      <t>カイケイ</t>
    </rPh>
    <rPh sb="21" eb="23">
      <t>センヨウ</t>
    </rPh>
    <phoneticPr fontId="4"/>
  </si>
  <si>
    <t xml:space="preserve"> OSEALkaikei@lionsclubs.org</t>
    <phoneticPr fontId="4"/>
  </si>
  <si>
    <t>　　-----------------------------------------------------------------------------------------------------------------</t>
    <phoneticPr fontId="4"/>
  </si>
  <si>
    <t xml:space="preserve"> 〇2024～2025年度　下半期地区会費（地区・複合・ライオン誌）の請求書は、2025年2月1日付</t>
    <rPh sb="11" eb="13">
      <t>ネンド</t>
    </rPh>
    <rPh sb="14" eb="17">
      <t>シモハンキ</t>
    </rPh>
    <rPh sb="17" eb="19">
      <t>チク</t>
    </rPh>
    <rPh sb="19" eb="21">
      <t>カイヒ</t>
    </rPh>
    <rPh sb="22" eb="24">
      <t>チク</t>
    </rPh>
    <rPh sb="25" eb="27">
      <t>フクゴウ</t>
    </rPh>
    <rPh sb="32" eb="33">
      <t>シ</t>
    </rPh>
    <rPh sb="35" eb="38">
      <t>セイキュウショ</t>
    </rPh>
    <rPh sb="44" eb="45">
      <t>ネン</t>
    </rPh>
    <rPh sb="46" eb="47">
      <t>ガツ</t>
    </rPh>
    <rPh sb="48" eb="49">
      <t>ニチ</t>
    </rPh>
    <rPh sb="49" eb="50">
      <t>ヅケ</t>
    </rPh>
    <phoneticPr fontId="7"/>
  </si>
  <si>
    <t>✻　キャビネット事務局からの発信文書（G発・幹発） クラブへの送付先メールアドレスについて</t>
    <rPh sb="8" eb="11">
      <t>ジムキョク</t>
    </rPh>
    <rPh sb="14" eb="16">
      <t>ハッシン</t>
    </rPh>
    <rPh sb="16" eb="18">
      <t>ブンショ</t>
    </rPh>
    <rPh sb="20" eb="21">
      <t>ハツ</t>
    </rPh>
    <rPh sb="22" eb="23">
      <t>ミキ</t>
    </rPh>
    <rPh sb="23" eb="24">
      <t>ハツ</t>
    </rPh>
    <rPh sb="31" eb="33">
      <t>ソウフ</t>
    </rPh>
    <rPh sb="33" eb="34">
      <t>サキ</t>
    </rPh>
    <phoneticPr fontId="7"/>
  </si>
  <si>
    <t>　　クラブ宛てG発・幹事発など重要なお知らせはＥメール添付で送信しております。</t>
    <rPh sb="5" eb="6">
      <t>ア</t>
    </rPh>
    <rPh sb="8" eb="9">
      <t>ハツ</t>
    </rPh>
    <rPh sb="10" eb="12">
      <t>カンジ</t>
    </rPh>
    <rPh sb="12" eb="13">
      <t>ハツ</t>
    </rPh>
    <rPh sb="15" eb="17">
      <t>ジュウヨウ</t>
    </rPh>
    <rPh sb="19" eb="20">
      <t>シ</t>
    </rPh>
    <rPh sb="30" eb="32">
      <t>ソウシン</t>
    </rPh>
    <phoneticPr fontId="7"/>
  </si>
  <si>
    <t>　　「サバンナ」の「クラブ管理」→「クラブ情報」のe-mail欄に入力されたメールアドレスに送ります。</t>
    <rPh sb="21" eb="23">
      <t>ジョウホウ</t>
    </rPh>
    <rPh sb="31" eb="32">
      <t>ラン</t>
    </rPh>
    <phoneticPr fontId="7"/>
  </si>
  <si>
    <t>✻　行事予定　</t>
    <phoneticPr fontId="7"/>
  </si>
  <si>
    <t>　　2月15日　第3回キャビネット会議　於．TKPガーデンシティ千葉</t>
    <rPh sb="3" eb="4">
      <t>ガツ</t>
    </rPh>
    <rPh sb="6" eb="7">
      <t>ニチ</t>
    </rPh>
    <rPh sb="8" eb="9">
      <t>ダイ</t>
    </rPh>
    <rPh sb="10" eb="11">
      <t>カイ</t>
    </rPh>
    <rPh sb="17" eb="19">
      <t>カイギ</t>
    </rPh>
    <rPh sb="20" eb="21">
      <t>オ</t>
    </rPh>
    <rPh sb="32" eb="34">
      <t>チバ</t>
    </rPh>
    <phoneticPr fontId="7"/>
  </si>
  <si>
    <t>　　2月16日　柏グリーンLCチャーターナイト45周年　於．ザ・クレストホテル柏</t>
    <rPh sb="3" eb="4">
      <t>ガツ</t>
    </rPh>
    <rPh sb="6" eb="7">
      <t>ニチ</t>
    </rPh>
    <rPh sb="8" eb="9">
      <t>カシワ</t>
    </rPh>
    <rPh sb="25" eb="27">
      <t>シュウネン</t>
    </rPh>
    <rPh sb="28" eb="29">
      <t>オ</t>
    </rPh>
    <rPh sb="39" eb="40">
      <t>カシワ</t>
    </rPh>
    <phoneticPr fontId="7"/>
  </si>
  <si>
    <t>　　3月 8日　船橋グリーンLCチャーターナイト30周年　於．ホテルフローラ船橋</t>
    <rPh sb="3" eb="4">
      <t>ガツ</t>
    </rPh>
    <rPh sb="6" eb="7">
      <t>ニチ</t>
    </rPh>
    <rPh sb="8" eb="10">
      <t>フナバシ</t>
    </rPh>
    <rPh sb="26" eb="28">
      <t>シュウネン</t>
    </rPh>
    <rPh sb="29" eb="30">
      <t>オ</t>
    </rPh>
    <rPh sb="38" eb="40">
      <t>フナバシ</t>
    </rPh>
    <phoneticPr fontId="7"/>
  </si>
  <si>
    <t>　　3月15日　ゾーン・チェアパーソン会議／アワード会議　於．千葉県経営者会館 ※3月18日から変更になりました。</t>
    <rPh sb="3" eb="4">
      <t>ガツ</t>
    </rPh>
    <rPh sb="6" eb="7">
      <t>ニチ</t>
    </rPh>
    <rPh sb="19" eb="21">
      <t>カイギ</t>
    </rPh>
    <rPh sb="26" eb="28">
      <t>カイギ</t>
    </rPh>
    <rPh sb="29" eb="30">
      <t>オ</t>
    </rPh>
    <rPh sb="31" eb="34">
      <t>チバケン</t>
    </rPh>
    <rPh sb="34" eb="39">
      <t>ケイエイシャカイカン</t>
    </rPh>
    <rPh sb="42" eb="43">
      <t>ガツ</t>
    </rPh>
    <rPh sb="45" eb="46">
      <t>ニチ</t>
    </rPh>
    <rPh sb="48" eb="50">
      <t>ヘンコウ</t>
    </rPh>
    <phoneticPr fontId="7"/>
  </si>
  <si>
    <t>　　4月19日　第29回レオ地区年次大会　於．木更津市／オークラ・アカデミアパークホテル</t>
    <rPh sb="3" eb="4">
      <t>ガツ</t>
    </rPh>
    <rPh sb="6" eb="7">
      <t>ニチ</t>
    </rPh>
    <rPh sb="8" eb="9">
      <t>ダイ</t>
    </rPh>
    <rPh sb="11" eb="12">
      <t>カイ</t>
    </rPh>
    <rPh sb="14" eb="16">
      <t>チク</t>
    </rPh>
    <rPh sb="16" eb="20">
      <t>ネンジタイカイ</t>
    </rPh>
    <rPh sb="21" eb="22">
      <t>オ</t>
    </rPh>
    <rPh sb="23" eb="27">
      <t>キサラヅシ</t>
    </rPh>
    <phoneticPr fontId="7"/>
  </si>
  <si>
    <t>　　4月19日　第71回地区年次大会前夜祭　於．木更津市／オークラ・アカデミアパークホテル</t>
    <rPh sb="3" eb="4">
      <t>ガツ</t>
    </rPh>
    <rPh sb="6" eb="7">
      <t>ニチ</t>
    </rPh>
    <rPh sb="8" eb="9">
      <t>ダイ</t>
    </rPh>
    <rPh sb="11" eb="12">
      <t>カイ</t>
    </rPh>
    <rPh sb="12" eb="14">
      <t>チク</t>
    </rPh>
    <rPh sb="14" eb="18">
      <t>ネンジタイカイ</t>
    </rPh>
    <rPh sb="18" eb="21">
      <t>ゼンヤサイ</t>
    </rPh>
    <rPh sb="22" eb="23">
      <t>オ</t>
    </rPh>
    <rPh sb="24" eb="28">
      <t>キサラヅシ</t>
    </rPh>
    <phoneticPr fontId="7"/>
  </si>
  <si>
    <t>　　4月20日　第71回地区年次大会　於．木更津市／かずさアカデミアホール</t>
    <rPh sb="3" eb="4">
      <t>ガツ</t>
    </rPh>
    <rPh sb="6" eb="7">
      <t>ニチ</t>
    </rPh>
    <rPh sb="8" eb="9">
      <t>ダイ</t>
    </rPh>
    <rPh sb="11" eb="12">
      <t>カイ</t>
    </rPh>
    <rPh sb="12" eb="14">
      <t>チク</t>
    </rPh>
    <rPh sb="14" eb="18">
      <t>ネンジタイカイ</t>
    </rPh>
    <rPh sb="19" eb="20">
      <t>オ</t>
    </rPh>
    <rPh sb="21" eb="25">
      <t>キサラヅシ</t>
    </rPh>
    <phoneticPr fontId="7"/>
  </si>
  <si>
    <t>　　5月10日　佐原LCチャーターナイト60周年　於．アートホテル成田</t>
    <rPh sb="3" eb="4">
      <t>ガツ</t>
    </rPh>
    <rPh sb="6" eb="7">
      <t>ニチ</t>
    </rPh>
    <rPh sb="8" eb="10">
      <t>サワラ</t>
    </rPh>
    <rPh sb="22" eb="24">
      <t>シュウネン</t>
    </rPh>
    <rPh sb="25" eb="26">
      <t>オ</t>
    </rPh>
    <rPh sb="33" eb="35">
      <t>ナリタ</t>
    </rPh>
    <phoneticPr fontId="7"/>
  </si>
  <si>
    <t>　　5月24日　第71回複合地区年次大会前夜祭　於．ANAクラウンプラザホテル新潟</t>
    <rPh sb="3" eb="4">
      <t>ガツ</t>
    </rPh>
    <rPh sb="6" eb="7">
      <t>ニチ</t>
    </rPh>
    <rPh sb="8" eb="9">
      <t>ダイ</t>
    </rPh>
    <rPh sb="11" eb="12">
      <t>カイ</t>
    </rPh>
    <rPh sb="12" eb="16">
      <t>フクゴウチク</t>
    </rPh>
    <rPh sb="16" eb="20">
      <t>ネンジタイカイ</t>
    </rPh>
    <rPh sb="20" eb="23">
      <t>ゼンヤサイ</t>
    </rPh>
    <rPh sb="24" eb="25">
      <t>オ</t>
    </rPh>
    <rPh sb="39" eb="41">
      <t>ニイガタ</t>
    </rPh>
    <phoneticPr fontId="7"/>
  </si>
  <si>
    <t>　　5月25日　第71回複合地区年次大会　於．新潟テルサ</t>
    <rPh sb="3" eb="4">
      <t>ガツ</t>
    </rPh>
    <rPh sb="6" eb="7">
      <t>ニチ</t>
    </rPh>
    <rPh sb="8" eb="9">
      <t>ダイ</t>
    </rPh>
    <rPh sb="11" eb="12">
      <t>カイ</t>
    </rPh>
    <rPh sb="12" eb="16">
      <t>フクゴウチク</t>
    </rPh>
    <rPh sb="16" eb="20">
      <t>ネンジタイカイ</t>
    </rPh>
    <rPh sb="21" eb="22">
      <t>オ</t>
    </rPh>
    <rPh sb="23" eb="25">
      <t>ニイガタ</t>
    </rPh>
    <phoneticPr fontId="7"/>
  </si>
  <si>
    <t>　　5月31日　次期キャビネット構成員等研修会　於．TKPガーデンシティ千葉</t>
    <rPh sb="3" eb="4">
      <t>ガツ</t>
    </rPh>
    <rPh sb="6" eb="7">
      <t>ニチ</t>
    </rPh>
    <rPh sb="8" eb="10">
      <t>ジキ</t>
    </rPh>
    <rPh sb="16" eb="20">
      <t>コウセイイントウ</t>
    </rPh>
    <rPh sb="20" eb="23">
      <t>ケンシュウカイ</t>
    </rPh>
    <rPh sb="24" eb="25">
      <t>オ</t>
    </rPh>
    <rPh sb="36" eb="38">
      <t>チバ</t>
    </rPh>
    <phoneticPr fontId="7"/>
  </si>
  <si>
    <t>　　6月 7日　第4回キャビネット会議　於. TKPガーデンシティ千葉</t>
    <rPh sb="3" eb="4">
      <t>ガツ</t>
    </rPh>
    <rPh sb="6" eb="7">
      <t>ニチ</t>
    </rPh>
    <rPh sb="8" eb="9">
      <t>ダイ</t>
    </rPh>
    <rPh sb="10" eb="11">
      <t>カイ</t>
    </rPh>
    <rPh sb="17" eb="19">
      <t>カイギ</t>
    </rPh>
    <rPh sb="20" eb="21">
      <t>オ</t>
    </rPh>
    <rPh sb="33" eb="35">
      <t>チバ</t>
    </rPh>
    <phoneticPr fontId="7"/>
  </si>
  <si>
    <t>　　6月14日　次期クラブ三役研修会　於. TKPガーデンシティ千葉</t>
    <rPh sb="3" eb="4">
      <t>ガツ</t>
    </rPh>
    <rPh sb="6" eb="7">
      <t>ニチ</t>
    </rPh>
    <rPh sb="8" eb="10">
      <t>ジキ</t>
    </rPh>
    <rPh sb="13" eb="15">
      <t>サンヤク</t>
    </rPh>
    <rPh sb="15" eb="18">
      <t>ケンシュウカイ</t>
    </rPh>
    <rPh sb="19" eb="20">
      <t>オ</t>
    </rPh>
    <rPh sb="32" eb="34">
      <t>チバ</t>
    </rPh>
    <phoneticPr fontId="7"/>
  </si>
  <si>
    <t>　　7月13日～17日　第107回ライオンズクラブ国際大会　於．アメリカ／オーランド（メキシコシティより変更）</t>
    <rPh sb="3" eb="4">
      <t>ガツ</t>
    </rPh>
    <rPh sb="6" eb="7">
      <t>ニチ</t>
    </rPh>
    <rPh sb="10" eb="11">
      <t>ニチ</t>
    </rPh>
    <rPh sb="12" eb="13">
      <t>ダイ</t>
    </rPh>
    <rPh sb="16" eb="17">
      <t>カイ</t>
    </rPh>
    <rPh sb="25" eb="29">
      <t>コクサイタイカイ</t>
    </rPh>
    <rPh sb="30" eb="31">
      <t>オ</t>
    </rPh>
    <rPh sb="52" eb="54">
      <t>ヘンコウ</t>
    </rPh>
    <phoneticPr fontId="7"/>
  </si>
  <si>
    <t>✻2024-2025年度 「キャビネット構成員等及び３３３－Ｃ地区クラブ名簿」の変更について</t>
    <rPh sb="10" eb="12">
      <t>ネンド</t>
    </rPh>
    <rPh sb="20" eb="23">
      <t>コウセイイン</t>
    </rPh>
    <rPh sb="23" eb="24">
      <t>トウ</t>
    </rPh>
    <rPh sb="24" eb="25">
      <t>オヨ</t>
    </rPh>
    <rPh sb="40" eb="42">
      <t>ヘンコウ</t>
    </rPh>
    <phoneticPr fontId="7"/>
  </si>
  <si>
    <t>　　「インターネット·エクスプローラー」「マイクロソフト·エッジ」では不具合が生じることがあります。</t>
    <rPh sb="35" eb="38">
      <t>フグアイ</t>
    </rPh>
    <rPh sb="39" eb="40">
      <t>ショウ</t>
    </rPh>
    <phoneticPr fontId="7"/>
  </si>
  <si>
    <r>
      <rPr>
        <b/>
        <sz val="12"/>
        <rFont val="ＭＳ 明朝"/>
        <family val="1"/>
        <charset val="128"/>
      </rPr>
      <t>　　</t>
    </r>
    <r>
      <rPr>
        <b/>
        <u/>
        <sz val="12"/>
        <rFont val="ＭＳ 明朝"/>
        <family val="1"/>
        <charset val="128"/>
      </rPr>
      <t>ブラウザは「グーグル·クローム」または「ファイアー·フォックス」をご使用ください。</t>
    </r>
    <phoneticPr fontId="7"/>
  </si>
  <si>
    <t>✻マンスリーレポート（国際本部、複合地区、地区に対する会員動静・アクティビティ報告）について</t>
    <rPh sb="11" eb="15">
      <t>コク</t>
    </rPh>
    <rPh sb="16" eb="18">
      <t>フクゴウ</t>
    </rPh>
    <rPh sb="18" eb="20">
      <t>チク</t>
    </rPh>
    <rPh sb="21" eb="23">
      <t>チク</t>
    </rPh>
    <rPh sb="24" eb="25">
      <t>タイ</t>
    </rPh>
    <rPh sb="27" eb="29">
      <t>カイイン</t>
    </rPh>
    <rPh sb="29" eb="31">
      <t>ドウセイ</t>
    </rPh>
    <rPh sb="39" eb="41">
      <t>ホウコク</t>
    </rPh>
    <phoneticPr fontId="7"/>
  </si>
  <si>
    <t>　〇会員動静（会員の入退会）はLion Portal</t>
    <phoneticPr fontId="7"/>
  </si>
  <si>
    <t>　　　報告は月の始めから終わりまでいつでも「Lion Portal」で可能です。「サバンナ」には後日</t>
    <rPh sb="3" eb="5">
      <t>ホウコク</t>
    </rPh>
    <rPh sb="48" eb="50">
      <t>ゴジツ</t>
    </rPh>
    <phoneticPr fontId="7"/>
  </si>
  <si>
    <t>　　　自動的に反映されます　※国際本部IT部の作業の影響で、反映が遅れる場合があります。</t>
    <rPh sb="3" eb="6">
      <t>ジドウテキ</t>
    </rPh>
    <rPh sb="15" eb="17">
      <t>コクサ_x0000_</t>
    </rPh>
    <rPh sb="17" eb="19">
      <t>_x0003__x0003__x0005_</t>
    </rPh>
    <rPh sb="21" eb="22">
      <t>ブ</t>
    </rPh>
    <rPh sb="23" eb="25">
      <t>サギョウ</t>
    </rPh>
    <rPh sb="26" eb="28">
      <t>エイキョウ</t>
    </rPh>
    <rPh sb="30" eb="32">
      <t>_x0002__x0015__x001C__x0002_</t>
    </rPh>
    <rPh sb="36" eb="38">
      <t/>
    </rPh>
    <phoneticPr fontId="7"/>
  </si>
  <si>
    <t>　　　操作マニュアルは「地区ホームページ」→右側「リンク紹介」→「国際本部サイト・OSEAL調整事務局」→</t>
    <rPh sb="3" eb="5">
      <t>ソウサ</t>
    </rPh>
    <rPh sb="33" eb="37">
      <t>コクサイホンブ</t>
    </rPh>
    <rPh sb="46" eb="51">
      <t>チョウセイジムキョク</t>
    </rPh>
    <phoneticPr fontId="7"/>
  </si>
  <si>
    <t>　　　「OSEAL調整事務局日本語サイト」→「Lion Portal」</t>
    <rPh sb="9" eb="14">
      <t>チョウセイジムキョク</t>
    </rPh>
    <rPh sb="14" eb="17">
      <t>ニホンゴ</t>
    </rPh>
    <phoneticPr fontId="7"/>
  </si>
  <si>
    <t>　　　https://sites.google.com/site/pacificasianja/lion-portal</t>
    <phoneticPr fontId="4"/>
  </si>
  <si>
    <t>　　　「会員動静なし」は、Lion Portalでのご報告は不要となりました。</t>
    <rPh sb="4" eb="8">
      <t>カイインドウセイ</t>
    </rPh>
    <rPh sb="27" eb="29">
      <t>ホウコク</t>
    </rPh>
    <rPh sb="30" eb="32">
      <t>フヨウ</t>
    </rPh>
    <phoneticPr fontId="4"/>
  </si>
  <si>
    <t>　　　会員の入退会がある月のみご報告をお願い致します。</t>
    <rPh sb="3" eb="5">
      <t>カイイン</t>
    </rPh>
    <rPh sb="6" eb="9">
      <t>ニュウタイカイ</t>
    </rPh>
    <rPh sb="12" eb="13">
      <t>ツキ</t>
    </rPh>
    <rPh sb="16" eb="18">
      <t>ホウコク</t>
    </rPh>
    <rPh sb="20" eb="21">
      <t>ネガ</t>
    </rPh>
    <rPh sb="22" eb="23">
      <t>イタ</t>
    </rPh>
    <phoneticPr fontId="7"/>
  </si>
  <si>
    <t>　　　※新入・再入・転入会登録後の「サバンナ」個人情報入力について</t>
    <phoneticPr fontId="7"/>
  </si>
  <si>
    <t>　　　Lion Portalへの登録後に「サバンナ」に反映されるのは現在「ローマ字の氏名と入会日」です。</t>
    <phoneticPr fontId="4"/>
  </si>
  <si>
    <t>　　　「会員動静」または「会員管理」で氏名の日本語への変更、日本語住所などの登録をお願い致します。</t>
    <rPh sb="4" eb="6">
      <t>カイイン</t>
    </rPh>
    <rPh sb="6" eb="8">
      <t>ドウセイ</t>
    </rPh>
    <rPh sb="13" eb="15">
      <t>カイイン</t>
    </rPh>
    <rPh sb="15" eb="17">
      <t>カンリ</t>
    </rPh>
    <rPh sb="19" eb="21">
      <t>シメイ</t>
    </rPh>
    <rPh sb="22" eb="25">
      <t>ニホンゴ</t>
    </rPh>
    <rPh sb="27" eb="29">
      <t>ヘンコウ</t>
    </rPh>
    <rPh sb="30" eb="33">
      <t>ニホンゴ</t>
    </rPh>
    <rPh sb="33" eb="35">
      <t>ジュウショ</t>
    </rPh>
    <rPh sb="38" eb="40">
      <t>トウロク</t>
    </rPh>
    <rPh sb="42" eb="49">
      <t>ネ</t>
    </rPh>
    <phoneticPr fontId="7"/>
  </si>
  <si>
    <t>　　　「会員動静」で変更する場合は会員氏名の上でクリック、「会員管理」は「詳細」をクリックすると</t>
    <rPh sb="4" eb="6">
      <t>カイイン</t>
    </rPh>
    <rPh sb="6" eb="8">
      <t>ドウセイ</t>
    </rPh>
    <rPh sb="10" eb="12">
      <t>ヘンコウ</t>
    </rPh>
    <rPh sb="14" eb="16">
      <t>バアイ</t>
    </rPh>
    <rPh sb="17" eb="19">
      <t>カイイン</t>
    </rPh>
    <rPh sb="19" eb="21">
      <t>シメイ</t>
    </rPh>
    <rPh sb="22" eb="23">
      <t>ウエ</t>
    </rPh>
    <rPh sb="30" eb="32">
      <t>カイイン</t>
    </rPh>
    <rPh sb="32" eb="34">
      <t>カンリ</t>
    </rPh>
    <rPh sb="37" eb="39">
      <t>ショウサイ</t>
    </rPh>
    <phoneticPr fontId="7"/>
  </si>
  <si>
    <t>　　　入力欄が現れます。「登録する」ボタンが黒い文字の時、登録が可能です。</t>
    <rPh sb="3" eb="5">
      <t>ニュウリョク</t>
    </rPh>
    <rPh sb="5" eb="6">
      <t>ラン</t>
    </rPh>
    <rPh sb="7" eb="8">
      <t>アラワ</t>
    </rPh>
    <rPh sb="13" eb="15">
      <t>トウロク</t>
    </rPh>
    <rPh sb="22" eb="23">
      <t>クロ</t>
    </rPh>
    <rPh sb="24" eb="26">
      <t>モジ</t>
    </rPh>
    <rPh sb="27" eb="28">
      <t>トキ</t>
    </rPh>
    <rPh sb="29" eb="31">
      <t>トウロク</t>
    </rPh>
    <rPh sb="32" eb="34">
      <t>カノウ</t>
    </rPh>
    <phoneticPr fontId="7"/>
  </si>
  <si>
    <t>　　　年次大会登録、ライオン誌の送付などに必要な情報ですので、お手数ですがよろしくお願い致します。</t>
    <rPh sb="3" eb="7">
      <t>ネンジタイカイ</t>
    </rPh>
    <rPh sb="7" eb="9">
      <t>トウロク</t>
    </rPh>
    <rPh sb="14" eb="15">
      <t>シ</t>
    </rPh>
    <rPh sb="16" eb="18">
      <t>ソウフ</t>
    </rPh>
    <rPh sb="21" eb="23">
      <t>ヒツヨウ</t>
    </rPh>
    <rPh sb="24" eb="26">
      <t>ジョウホウ</t>
    </rPh>
    <rPh sb="32" eb="34">
      <t>テスウ</t>
    </rPh>
    <rPh sb="44" eb="45">
      <t>イタ</t>
    </rPh>
    <phoneticPr fontId="7"/>
  </si>
  <si>
    <t>　　　※「サバンナ」住所変更について</t>
    <rPh sb="10" eb="14">
      <t>ジュウショヘンコウ</t>
    </rPh>
    <phoneticPr fontId="7"/>
  </si>
  <si>
    <t>　　　サバンナにご登録された宛先へ送られるライオン誌及び地区ニュースが宛先不明で戻って来る事案が</t>
    <rPh sb="9" eb="11">
      <t>トウロク</t>
    </rPh>
    <rPh sb="14" eb="16">
      <t>アテサキ</t>
    </rPh>
    <rPh sb="17" eb="18">
      <t>オク</t>
    </rPh>
    <rPh sb="25" eb="26">
      <t>シ</t>
    </rPh>
    <rPh sb="26" eb="27">
      <t>オヨ</t>
    </rPh>
    <rPh sb="28" eb="30">
      <t>チク</t>
    </rPh>
    <rPh sb="35" eb="37">
      <t>アテサキ</t>
    </rPh>
    <rPh sb="37" eb="39">
      <t>フメイ</t>
    </rPh>
    <rPh sb="40" eb="41">
      <t>モド</t>
    </rPh>
    <rPh sb="43" eb="44">
      <t>ク</t>
    </rPh>
    <rPh sb="45" eb="47">
      <t>ジアン</t>
    </rPh>
    <phoneticPr fontId="4"/>
  </si>
  <si>
    <t>　　　発生しております。ご住所に変更があった場合には、Lion Portal、サバンナ両方のご登録変更をお願い致します。</t>
    <rPh sb="3" eb="5">
      <t>ハッセイ</t>
    </rPh>
    <rPh sb="13" eb="15">
      <t>ジュウショ</t>
    </rPh>
    <rPh sb="16" eb="18">
      <t>ヘンコウ</t>
    </rPh>
    <rPh sb="22" eb="24">
      <t>バアイ</t>
    </rPh>
    <rPh sb="43" eb="45">
      <t>リョウホウ</t>
    </rPh>
    <rPh sb="47" eb="49">
      <t>トウロク</t>
    </rPh>
    <rPh sb="49" eb="51">
      <t>ヘンコウ</t>
    </rPh>
    <rPh sb="53" eb="54">
      <t>ネガ</t>
    </rPh>
    <rPh sb="55" eb="56">
      <t>イタ</t>
    </rPh>
    <phoneticPr fontId="4"/>
  </si>
  <si>
    <t>　〇家族会員の登録について</t>
    <rPh sb="2" eb="4">
      <t>カゾク</t>
    </rPh>
    <rPh sb="4" eb="6">
      <t>カイイン</t>
    </rPh>
    <rPh sb="7" eb="9">
      <t>トウロク</t>
    </rPh>
    <phoneticPr fontId="7"/>
  </si>
  <si>
    <t>　　「Lion Portal」で登録をお願い致します。</t>
    <rPh sb="16" eb="18">
      <t>トウロク</t>
    </rPh>
    <phoneticPr fontId="7"/>
  </si>
  <si>
    <t>　　「Lion Portal」で新たに子会員を登録する手順は 下記マニュアルをご参照ください。</t>
    <rPh sb="31" eb="33">
      <t>カキ</t>
    </rPh>
    <rPh sb="40" eb="42">
      <t>サンショウ</t>
    </rPh>
    <phoneticPr fontId="7"/>
  </si>
  <si>
    <t xml:space="preserve">      https://lionsclubs.app.box.com/s/s9ft7yw3na49alipa50rb11rb3g4h97q</t>
    <phoneticPr fontId="4"/>
  </si>
  <si>
    <t>　　　子会員の住所については、自動的に親会員と同じ住所が登録されます。</t>
    <phoneticPr fontId="7"/>
  </si>
  <si>
    <t>　　「サバンナ」の家族会員登録はキャビネット事務局で行いますので「Lion Portal」での家族会員登録終了後に</t>
    <rPh sb="26" eb="27">
      <t>オコナ</t>
    </rPh>
    <rPh sb="53" eb="56">
      <t>シュウリョウゴ</t>
    </rPh>
    <phoneticPr fontId="7"/>
  </si>
  <si>
    <t>　　親会員氏名・子会員氏名・関係をお知らせください。</t>
    <phoneticPr fontId="7"/>
  </si>
  <si>
    <t>　　※家族会員の退会における注意点</t>
  </si>
  <si>
    <t>　　退会手順は通常の会員と同じですが、親会員が退会すると「家族会員世帯」が取消となり「子会員」が</t>
    <rPh sb="2" eb="4">
      <t>タイカイ</t>
    </rPh>
    <rPh sb="4" eb="6">
      <t>テジュン</t>
    </rPh>
    <rPh sb="7" eb="9">
      <t>ツウジョウ</t>
    </rPh>
    <rPh sb="10" eb="12">
      <t>カイイン</t>
    </rPh>
    <rPh sb="13" eb="14">
      <t>オナ</t>
    </rPh>
    <rPh sb="19" eb="20">
      <t>オヤ</t>
    </rPh>
    <rPh sb="20" eb="22">
      <t>カイイン</t>
    </rPh>
    <rPh sb="23" eb="25">
      <t>タイカイ</t>
    </rPh>
    <rPh sb="29" eb="31">
      <t>カゾク</t>
    </rPh>
    <rPh sb="31" eb="33">
      <t>カイイン</t>
    </rPh>
    <rPh sb="33" eb="35">
      <t>セタイ</t>
    </rPh>
    <rPh sb="37" eb="39">
      <t>トリケシ</t>
    </rPh>
    <rPh sb="43" eb="44">
      <t>コ</t>
    </rPh>
    <rPh sb="44" eb="46">
      <t>カイイン</t>
    </rPh>
    <phoneticPr fontId="7"/>
  </si>
  <si>
    <t>　　自動的に「非家族会員」となり、会費が全額請求となりますのでご注意ください。</t>
  </si>
  <si>
    <t>　　</t>
    <phoneticPr fontId="7"/>
  </si>
  <si>
    <t>　〇アクティビティ報告について</t>
    <rPh sb="9" eb="11">
      <t>ホウコク</t>
    </rPh>
    <phoneticPr fontId="7"/>
  </si>
  <si>
    <t>　　地区に対しては「サバンナ」　国際本部に対しては「Lion Portal」で報告をお願い致します。</t>
    <rPh sb="2" eb="4">
      <t>チク</t>
    </rPh>
    <phoneticPr fontId="7"/>
  </si>
  <si>
    <t>　　「サバンナ」の提出期間はこれまでと同じ22日～月末ですが、記入は月の初めから可能で「書きかけ保存」</t>
    <rPh sb="9" eb="11">
      <t>テイシュツ</t>
    </rPh>
    <rPh sb="11" eb="13">
      <t>キカン</t>
    </rPh>
    <rPh sb="19" eb="20">
      <t>オナ</t>
    </rPh>
    <rPh sb="23" eb="24">
      <t>ニチ</t>
    </rPh>
    <rPh sb="25" eb="27">
      <t>ゲツマツ</t>
    </rPh>
    <rPh sb="31" eb="33">
      <t>キニュウ</t>
    </rPh>
    <rPh sb="34" eb="35">
      <t>ツキ</t>
    </rPh>
    <rPh sb="36" eb="37">
      <t>ハジ</t>
    </rPh>
    <rPh sb="40" eb="42">
      <t>カノウ</t>
    </rPh>
    <rPh sb="44" eb="45">
      <t>カ</t>
    </rPh>
    <rPh sb="48" eb="50">
      <t>ホゾン</t>
    </rPh>
    <phoneticPr fontId="7"/>
  </si>
  <si>
    <t>　　ができます。</t>
    <phoneticPr fontId="7"/>
  </si>
  <si>
    <t>　　「Lion Portal」はいつでも報告できます。報告手順は下記マニュアルをご参照ください。</t>
    <rPh sb="27" eb="31">
      <t>ホウコクテジュン</t>
    </rPh>
    <rPh sb="32" eb="34">
      <t>カキ</t>
    </rPh>
    <rPh sb="41" eb="43">
      <t>サンショウ</t>
    </rPh>
    <phoneticPr fontId="7"/>
  </si>
  <si>
    <t>　　　https://lionsclubs.app.box.com/s/idyb1rnca0r92xxbmhxrdr09hf6yxxfg</t>
    <phoneticPr fontId="4"/>
  </si>
  <si>
    <t>　　※Lion Portal受益者数のガイドラインについて</t>
    <phoneticPr fontId="7"/>
  </si>
  <si>
    <t>　　全国統一規格として、8複合地区GSTコーディネーターによるガイドラインが作成されました。</t>
    <phoneticPr fontId="4"/>
  </si>
  <si>
    <t>　　詳細は、下記マニュアルをご参照ください。</t>
    <rPh sb="2" eb="4">
      <t>ショウサイ</t>
    </rPh>
    <rPh sb="6" eb="8">
      <t>カキ</t>
    </rPh>
    <rPh sb="15" eb="17">
      <t>サンショウ</t>
    </rPh>
    <phoneticPr fontId="4"/>
  </si>
  <si>
    <t>　　　https://drive.google.com/file/d/1lcScbYAMt3IJnaCS0tbNYBIPSzuzxzzt/view</t>
    <phoneticPr fontId="4"/>
  </si>
  <si>
    <r>
      <t>　　</t>
    </r>
    <r>
      <rPr>
        <b/>
        <sz val="12"/>
        <rFont val="ＭＳ 明朝"/>
        <family val="1"/>
        <charset val="128"/>
      </rPr>
      <t>【重要】</t>
    </r>
    <r>
      <rPr>
        <sz val="12"/>
        <rFont val="ＭＳ 明朝"/>
        <family val="1"/>
        <charset val="128"/>
      </rPr>
      <t>「</t>
    </r>
    <r>
      <rPr>
        <b/>
        <sz val="12"/>
        <rFont val="ＭＳ 明朝"/>
        <family val="1"/>
        <charset val="128"/>
      </rPr>
      <t>LCIF寄付」についてはLCIFで把握できているため、「Lion Portal」での報告は不要です。</t>
    </r>
    <rPh sb="3" eb="5">
      <t>ジュウヨウ</t>
    </rPh>
    <rPh sb="11" eb="13">
      <t>キフ</t>
    </rPh>
    <rPh sb="24" eb="26">
      <t>ハアク</t>
    </rPh>
    <rPh sb="49" eb="51">
      <t>ホウコク</t>
    </rPh>
    <rPh sb="52" eb="54">
      <t>フヨウ</t>
    </rPh>
    <phoneticPr fontId="7"/>
  </si>
  <si>
    <t>✻ＬＣＩＦについて</t>
    <phoneticPr fontId="7"/>
  </si>
  <si>
    <t>〇 LCIF 地区及びクラブシェアリング交付金について</t>
    <rPh sb="7" eb="9">
      <t>チク</t>
    </rPh>
    <rPh sb="9" eb="10">
      <t>オヨ</t>
    </rPh>
    <rPh sb="20" eb="23">
      <t>コウフキン</t>
    </rPh>
    <phoneticPr fontId="7"/>
  </si>
  <si>
    <t>　この交付金は、前年度の無指定でいただいた寄付金額に応じて　(申請資格の最低累計寄付額はクラブの</t>
    <phoneticPr fontId="7"/>
  </si>
  <si>
    <t>　場合5000ドル）その15％が地区やクラブが行う人道支援事業に対して申請により交付されるというものです。</t>
  </si>
  <si>
    <t>〇MJF1000ﾄﾞﾙ個人寄付回数「MJF/PMJF Listing」MJF個人分割累計寄付明細「STATUS of INSTALLMENTS」</t>
    <rPh sb="11" eb="13">
      <t>コジン</t>
    </rPh>
    <rPh sb="13" eb="15">
      <t>キフ</t>
    </rPh>
    <rPh sb="15" eb="17">
      <t>カイスウ</t>
    </rPh>
    <rPh sb="38" eb="40">
      <t>コジン</t>
    </rPh>
    <rPh sb="40" eb="42">
      <t>ブンカツ</t>
    </rPh>
    <rPh sb="42" eb="44">
      <t>ルイケイ</t>
    </rPh>
    <rPh sb="44" eb="46">
      <t>キフ</t>
    </rPh>
    <rPh sb="46" eb="48">
      <t>メイサイ</t>
    </rPh>
    <phoneticPr fontId="7"/>
  </si>
  <si>
    <t>　重要な個人情報のため、LCIFより扱いに注意するようにと説明がありました。これにより地区ホームページには</t>
    <rPh sb="1" eb="3">
      <t>ジュウヨウ</t>
    </rPh>
    <rPh sb="4" eb="6">
      <t>コジン</t>
    </rPh>
    <rPh sb="6" eb="8">
      <t>ジョウホウ</t>
    </rPh>
    <rPh sb="18" eb="19">
      <t>アツカ</t>
    </rPh>
    <rPh sb="21" eb="23">
      <t>チュウイ</t>
    </rPh>
    <rPh sb="29" eb="31">
      <t>セツメイ</t>
    </rPh>
    <rPh sb="43" eb="45">
      <t>チク</t>
    </rPh>
    <phoneticPr fontId="7"/>
  </si>
  <si>
    <t>　掲載しないことになりました。キャビネット事務局にデータが届いていますので必要な場合はお問合せください。</t>
    <rPh sb="21" eb="24">
      <t>ジ</t>
    </rPh>
    <rPh sb="29" eb="30">
      <t>トド</t>
    </rPh>
    <rPh sb="37" eb="39">
      <t>ヒツヨウ</t>
    </rPh>
    <rPh sb="40" eb="42">
      <t>バアイ</t>
    </rPh>
    <rPh sb="44" eb="46">
      <t>トイアワ</t>
    </rPh>
    <phoneticPr fontId="7"/>
  </si>
  <si>
    <t>〇 LCIF寄付の手順と報告について</t>
    <rPh sb="6" eb="8">
      <t>キフ</t>
    </rPh>
    <rPh sb="9" eb="11">
      <t>テジュン</t>
    </rPh>
    <rPh sb="12" eb="14">
      <t>ホウコク</t>
    </rPh>
    <phoneticPr fontId="7"/>
  </si>
  <si>
    <t>　◎銀行振り込みの場合の寄付内容の報告</t>
    <rPh sb="12" eb="16">
      <t>キフナイヨウ</t>
    </rPh>
    <rPh sb="17" eb="19">
      <t>ホウコク</t>
    </rPh>
    <phoneticPr fontId="7"/>
  </si>
  <si>
    <t>　　「個人寄付」または「クラブ寄付」としての記録とアワード交付のためには「寄付報告書式」に寄付内容の</t>
    <rPh sb="37" eb="41">
      <t>キフホウコク</t>
    </rPh>
    <rPh sb="41" eb="43">
      <t>ショシキ</t>
    </rPh>
    <phoneticPr fontId="7"/>
  </si>
  <si>
    <t>　　詳細を記入して報告することが必須です。報告されない場合は全て詳細不明の「クラブ寄付」と記録されます。</t>
    <rPh sb="9" eb="11">
      <t>ホウコク</t>
    </rPh>
    <rPh sb="21" eb="23">
      <t>ホウコク</t>
    </rPh>
    <rPh sb="27" eb="29">
      <t>バアイ</t>
    </rPh>
    <rPh sb="30" eb="31">
      <t>スベ</t>
    </rPh>
    <rPh sb="32" eb="34">
      <t>ショウサイ</t>
    </rPh>
    <rPh sb="34" eb="36">
      <t>フメイ</t>
    </rPh>
    <rPh sb="41" eb="43">
      <t>キフ</t>
    </rPh>
    <rPh sb="45" eb="47">
      <t>キロク</t>
    </rPh>
    <phoneticPr fontId="7"/>
  </si>
  <si>
    <t>　◇寄付内容の報告…送金後に次の2つの書類をご用意ください。</t>
    <rPh sb="2" eb="4">
      <t>キフ</t>
    </rPh>
    <rPh sb="4" eb="6">
      <t>ナイヨウ</t>
    </rPh>
    <rPh sb="7" eb="9">
      <t>ホウコク</t>
    </rPh>
    <phoneticPr fontId="7"/>
  </si>
  <si>
    <t>　　　1「LCIF寄付報告書式」…1回の送金につき一枚です。</t>
    <rPh sb="13" eb="15">
      <t>ショシキ</t>
    </rPh>
    <rPh sb="25" eb="27">
      <t>イチマイ</t>
    </rPh>
    <phoneticPr fontId="7"/>
  </si>
  <si>
    <t>　　　「個人寄付」の場合「Ａ.個人寄付の報告」に寄付者の会員番号・英字名・寄付金額($)・寄付タイプなどの</t>
    <rPh sb="10" eb="12">
      <t>バアイ</t>
    </rPh>
    <rPh sb="15" eb="19">
      <t>コジンキフ</t>
    </rPh>
    <rPh sb="20" eb="22">
      <t>ホウコク</t>
    </rPh>
    <rPh sb="24" eb="27">
      <t>キフシャ</t>
    </rPh>
    <rPh sb="28" eb="32">
      <t>カイインバンゴウ</t>
    </rPh>
    <phoneticPr fontId="7"/>
  </si>
  <si>
    <t>　　　記入をお願い致します。「会員全員の一人当たり〇〇ドル」という寄付の場合も記入が必要です。</t>
    <rPh sb="3" eb="5">
      <t>キニュウ</t>
    </rPh>
    <rPh sb="9" eb="10">
      <t>イタ</t>
    </rPh>
    <rPh sb="15" eb="17">
      <t>カイイン</t>
    </rPh>
    <rPh sb="17" eb="19">
      <t>ゼンイン</t>
    </rPh>
    <rPh sb="20" eb="22">
      <t>ヒトリ</t>
    </rPh>
    <rPh sb="22" eb="23">
      <t>ア</t>
    </rPh>
    <rPh sb="33" eb="35">
      <t>キフ</t>
    </rPh>
    <rPh sb="36" eb="38">
      <t>バアイ</t>
    </rPh>
    <rPh sb="39" eb="41">
      <t>キニュウ</t>
    </rPh>
    <rPh sb="42" eb="44">
      <t>ヒツヨウ</t>
    </rPh>
    <phoneticPr fontId="7"/>
  </si>
  <si>
    <t>　　　「クラブ寄付」の場合「Ｂ.クラブ寄付の報告」に寄付金額($)・寄付タイプなどの記入をお願い致します。</t>
    <rPh sb="7" eb="9">
      <t>キフ</t>
    </rPh>
    <rPh sb="11" eb="13">
      <t>バアイ</t>
    </rPh>
    <rPh sb="19" eb="21">
      <t>キフ</t>
    </rPh>
    <rPh sb="22" eb="24">
      <t>ホウコク</t>
    </rPh>
    <rPh sb="42" eb="44">
      <t>キニュウ</t>
    </rPh>
    <rPh sb="46" eb="53">
      <t>ネ</t>
    </rPh>
    <phoneticPr fontId="7"/>
  </si>
  <si>
    <t>　　　2送金を示す書類（銀行などの振込明細・ネットバンキングの画面を印刷など）</t>
    <rPh sb="4" eb="6">
      <t>ソウキン</t>
    </rPh>
    <rPh sb="7" eb="8">
      <t>シメ</t>
    </rPh>
    <rPh sb="9" eb="11">
      <t>ショルイ</t>
    </rPh>
    <rPh sb="12" eb="14">
      <t>ギンコウ</t>
    </rPh>
    <rPh sb="17" eb="19">
      <t>フリコミ</t>
    </rPh>
    <rPh sb="19" eb="21">
      <t>メイサイ</t>
    </rPh>
    <rPh sb="31" eb="33">
      <t>ガメン</t>
    </rPh>
    <rPh sb="34" eb="36">
      <t>インサツ</t>
    </rPh>
    <phoneticPr fontId="7"/>
  </si>
  <si>
    <t>　　　OSEAL調整事務局に1を、キャビネット事務局に1と2を送付してください。</t>
    <rPh sb="3" eb="13">
      <t>オセ</t>
    </rPh>
    <rPh sb="23" eb="26">
      <t>ジムキョク</t>
    </rPh>
    <rPh sb="31" eb="33">
      <t>ソウフ</t>
    </rPh>
    <phoneticPr fontId="7"/>
  </si>
  <si>
    <t>　　　　　◆OSEAL調整事務局 LCIF　ＦＡＸ：03－6745-1777</t>
    <rPh sb="6" eb="16">
      <t>オセ</t>
    </rPh>
    <phoneticPr fontId="7"/>
  </si>
  <si>
    <t xml:space="preserve">             　　　　　　　 　　　メールアドレス：　lciftokyo@lionsclubs.org</t>
    <phoneticPr fontId="7"/>
  </si>
  <si>
    <t>　　　　　◆キャビネット事務局　  ＦＡＸ　：　043－247－4756</t>
    <rPh sb="12" eb="15">
      <t>ジムキョク</t>
    </rPh>
    <phoneticPr fontId="7"/>
  </si>
  <si>
    <t xml:space="preserve">             　　　　　　　 　　　受信専用メールアドレス：　kanji@lionsclub333c.org</t>
    <rPh sb="24" eb="28">
      <t>ジュシンセンヨウ</t>
    </rPh>
    <phoneticPr fontId="7"/>
  </si>
  <si>
    <t>　◎クレジットカード寄付の場合（※申請用紙にセキュリティコード記入欄が追加されました）</t>
    <rPh sb="10" eb="12">
      <t>キフ</t>
    </rPh>
    <rPh sb="13" eb="15">
      <t>バアイ</t>
    </rPh>
    <rPh sb="17" eb="19">
      <t>シンセイ</t>
    </rPh>
    <rPh sb="19" eb="21">
      <t>ヨウシ</t>
    </rPh>
    <rPh sb="31" eb="33">
      <t>キニュウ</t>
    </rPh>
    <rPh sb="33" eb="34">
      <t>ラン</t>
    </rPh>
    <rPh sb="35" eb="37">
      <t>ツイカ</t>
    </rPh>
    <phoneticPr fontId="7"/>
  </si>
  <si>
    <t>　　「クレジットカード寄付専用申請書」に必要事項を記入後、上記のOSEAL調整事務局にメールまたはＦＡＸで</t>
    <rPh sb="11" eb="13">
      <t>キフ</t>
    </rPh>
    <rPh sb="13" eb="15">
      <t>センヨウ</t>
    </rPh>
    <rPh sb="15" eb="18">
      <t>シンセイショ</t>
    </rPh>
    <rPh sb="20" eb="22">
      <t>ヒツヨウ</t>
    </rPh>
    <rPh sb="22" eb="24">
      <t>ジコウ</t>
    </rPh>
    <rPh sb="25" eb="27">
      <t>キニュウ</t>
    </rPh>
    <rPh sb="27" eb="28">
      <t>ゴ</t>
    </rPh>
    <rPh sb="29" eb="31">
      <t>ジョウキ</t>
    </rPh>
    <rPh sb="32" eb="42">
      <t>オセ</t>
    </rPh>
    <phoneticPr fontId="7"/>
  </si>
  <si>
    <t>　　送信してください。申請内容をもとにLCIFが引き落としの手続きを行います。またキャビネット事務局にも</t>
    <rPh sb="11" eb="13">
      <t>シンセイ</t>
    </rPh>
    <rPh sb="13" eb="15">
      <t>ナイヨウ</t>
    </rPh>
    <rPh sb="34" eb="35">
      <t>オコナ</t>
    </rPh>
    <phoneticPr fontId="7"/>
  </si>
  <si>
    <r>
      <t>　　送付していただきますが、その際</t>
    </r>
    <r>
      <rPr>
        <u/>
        <sz val="12"/>
        <rFont val="ＭＳ 明朝"/>
        <family val="1"/>
        <charset val="128"/>
      </rPr>
      <t>カード番号が隠れるように塗りつぶすなどの工夫をお願い致します。</t>
    </r>
    <rPh sb="2" eb="4">
      <t>ソウフ</t>
    </rPh>
    <rPh sb="29" eb="30">
      <t>ヌ</t>
    </rPh>
    <rPh sb="37" eb="39">
      <t>クフウ</t>
    </rPh>
    <rPh sb="41" eb="42">
      <t>ネガイ</t>
    </rPh>
    <rPh sb="43" eb="44">
      <t>タ</t>
    </rPh>
    <phoneticPr fontId="7"/>
  </si>
  <si>
    <t>✻国際協会への送金について</t>
    <rPh sb="1" eb="5">
      <t>コク</t>
    </rPh>
    <rPh sb="7" eb="9">
      <t>ソウキン</t>
    </rPh>
    <phoneticPr fontId="7"/>
  </si>
  <si>
    <t>　　〇送金は｢国際協会｣の各クラブ専用口座にお振込みください。各クラブに3つの送金専用口座番号があり</t>
  </si>
  <si>
    <t>　　クラブは送金の目的によって使い分けます。例えば、国際会費は（1）ＬＣＩＦは（2）の口座番号です。</t>
    <rPh sb="22" eb="23">
      <t>タト</t>
    </rPh>
    <rPh sb="26" eb="28">
      <t>コクサイ</t>
    </rPh>
    <rPh sb="28" eb="30">
      <t>カイヒ</t>
    </rPh>
    <phoneticPr fontId="7"/>
  </si>
  <si>
    <t>　　3つの口座番号は下記２つの方法で確認できます。</t>
    <rPh sb="10" eb="12">
      <t>カキ</t>
    </rPh>
    <rPh sb="15" eb="17">
      <t>ホウホウ</t>
    </rPh>
    <phoneticPr fontId="4"/>
  </si>
  <si>
    <t>　　Ⅰ)「ServannA」ログインして「国際協会送金専用口座」をクリックしてください。</t>
    <phoneticPr fontId="4"/>
  </si>
  <si>
    <t>　　Ⅱ) 地区HP&gt;振込口座番号確認方法は2つ&gt;②オセアル調整事務局　WEB確認（オセアル・お問合せフォーム）</t>
    <rPh sb="5" eb="7">
      <t>チク</t>
    </rPh>
    <rPh sb="10" eb="14">
      <t>フリコミコウザ</t>
    </rPh>
    <rPh sb="14" eb="16">
      <t>バンゴウ</t>
    </rPh>
    <rPh sb="16" eb="18">
      <t>カクニン</t>
    </rPh>
    <rPh sb="18" eb="20">
      <t>ホウホウ</t>
    </rPh>
    <rPh sb="29" eb="34">
      <t>チョウセイジムキョク</t>
    </rPh>
    <rPh sb="38" eb="40">
      <t>カクニン</t>
    </rPh>
    <rPh sb="47" eb="49">
      <t>トイアワ</t>
    </rPh>
    <phoneticPr fontId="4"/>
  </si>
  <si>
    <t>　　　　に必要事項を入力し、送信してください。</t>
    <rPh sb="5" eb="9">
      <t>ヒツヨウジコウ</t>
    </rPh>
    <rPh sb="10" eb="12">
      <t>ニュウリョク</t>
    </rPh>
    <rPh sb="14" eb="16">
      <t>ソウシン</t>
    </rPh>
    <phoneticPr fontId="4"/>
  </si>
  <si>
    <t>　例会が開催されなかった場合、アクティビティを行われなかった場合にも必ず提出してください。</t>
    <rPh sb="1" eb="3">
      <t>レイカイ</t>
    </rPh>
    <rPh sb="4" eb="6">
      <t>カイサイ</t>
    </rPh>
    <rPh sb="12" eb="14">
      <t>バアイ</t>
    </rPh>
    <rPh sb="23" eb="24">
      <t>オコナ</t>
    </rPh>
    <rPh sb="30" eb="32">
      <t>バアイ</t>
    </rPh>
    <rPh sb="34" eb="35">
      <t>カナラ</t>
    </rPh>
    <rPh sb="36" eb="38">
      <t>テイシュツ</t>
    </rPh>
    <phoneticPr fontId="7"/>
  </si>
  <si>
    <t>　また、レオクラブ・クラブ支部を有するクラブはお手数ですが、人数に変更がない場合にもレオクラブ名・</t>
    <rPh sb="13" eb="15">
      <t>シブ</t>
    </rPh>
    <rPh sb="16" eb="17">
      <t>ユウ</t>
    </rPh>
    <rPh sb="24" eb="26">
      <t>テスウ</t>
    </rPh>
    <rPh sb="30" eb="32">
      <t>ニンズウ</t>
    </rPh>
    <rPh sb="33" eb="35">
      <t>ヘンコウ</t>
    </rPh>
    <rPh sb="38" eb="40">
      <t>バアイ</t>
    </rPh>
    <rPh sb="47" eb="48">
      <t>メイ</t>
    </rPh>
    <phoneticPr fontId="7"/>
  </si>
  <si>
    <t>　クラブ支部名と会員数を入力して提出をお願い致します。</t>
    <rPh sb="4" eb="6">
      <t>シブ</t>
    </rPh>
    <rPh sb="6" eb="7">
      <t>メイ</t>
    </rPh>
    <rPh sb="8" eb="11">
      <t>カイインスウ</t>
    </rPh>
    <rPh sb="12" eb="14">
      <t>ニュウリョク</t>
    </rPh>
    <phoneticPr fontId="7"/>
  </si>
  <si>
    <t>✻　キャビネット事務局より</t>
    <phoneticPr fontId="7"/>
  </si>
  <si>
    <t>○キャビネット事務局へのＦＡＸについて</t>
    <rPh sb="7" eb="10">
      <t>ジ</t>
    </rPh>
    <phoneticPr fontId="7"/>
  </si>
  <si>
    <r>
      <rPr>
        <sz val="12"/>
        <rFont val="ＭＳ 明朝"/>
        <family val="1"/>
        <charset val="128"/>
      </rPr>
      <t>　</t>
    </r>
    <r>
      <rPr>
        <u/>
        <sz val="12"/>
        <rFont val="ＭＳ 明朝"/>
        <family val="1"/>
        <charset val="128"/>
      </rPr>
      <t>一般の方に間違えて送信されることがありご迷惑をおかけしています。番号の押し間違いにご注意ください。</t>
    </r>
    <rPh sb="1" eb="3">
      <t>イッパン</t>
    </rPh>
    <rPh sb="4" eb="5">
      <t>カタ</t>
    </rPh>
    <rPh sb="6" eb="8">
      <t>マチガ</t>
    </rPh>
    <rPh sb="10" eb="12">
      <t>ソウシン</t>
    </rPh>
    <rPh sb="21" eb="23">
      <t>メイワク</t>
    </rPh>
    <rPh sb="33" eb="35">
      <t>バンゴウ</t>
    </rPh>
    <rPh sb="36" eb="37">
      <t>オ</t>
    </rPh>
    <rPh sb="38" eb="40">
      <t>マチガ</t>
    </rPh>
    <rPh sb="43" eb="45">
      <t>チュウイ</t>
    </rPh>
    <phoneticPr fontId="7"/>
  </si>
  <si>
    <t>キャビネット事務局ＦＡＸ番号　043－247－4756</t>
    <rPh sb="6" eb="9">
      <t>ジ</t>
    </rPh>
    <rPh sb="12" eb="14">
      <t>バンゴウ</t>
    </rPh>
    <phoneticPr fontId="7"/>
  </si>
  <si>
    <t>○マンスリーレポート集計表は地区ホームページでも閲覧・印刷できます。</t>
    <phoneticPr fontId="7"/>
  </si>
  <si>
    <t>　　地区ホームページ（https://lionsclub333c.org）→「メインメニュー」『マンスリーレポート』</t>
  </si>
  <si>
    <t>　　　　　2025年1月分マンスリーレポート集計表を送付いたします。ご査収くださいますようお願い申し上げます。</t>
    <phoneticPr fontId="4"/>
  </si>
  <si>
    <t>　　　　                 旭　　　　　 ＬＣ　　　　　 　故Ｌ　小﨑　照雄　　（2025年　1月　30日）</t>
    <rPh sb="21" eb="22">
      <t>アサヒ</t>
    </rPh>
    <rPh sb="37" eb="38">
      <t>コ</t>
    </rPh>
    <rPh sb="40" eb="41">
      <t>ショウ</t>
    </rPh>
    <rPh sb="41" eb="42">
      <t>サキ</t>
    </rPh>
    <rPh sb="43" eb="44">
      <t>テル</t>
    </rPh>
    <rPh sb="44" eb="45">
      <t>ユウ</t>
    </rPh>
    <rPh sb="52" eb="53">
      <t>ネン</t>
    </rPh>
    <rPh sb="55" eb="56">
      <t>ガツ</t>
    </rPh>
    <rPh sb="59" eb="60">
      <t>ニチ</t>
    </rPh>
    <phoneticPr fontId="7"/>
  </si>
  <si>
    <t>　✻ 2月のライオンズレートは、154.722253円です。</t>
    <phoneticPr fontId="4"/>
  </si>
  <si>
    <t>✻2月分「サバンナ」での「クラブ活動報告書」について</t>
    <rPh sb="2" eb="3">
      <t>ガツ</t>
    </rPh>
    <rPh sb="3" eb="4">
      <t>ブン</t>
    </rPh>
    <rPh sb="16" eb="18">
      <t>カツドウ</t>
    </rPh>
    <rPh sb="18" eb="21">
      <t>ホウ</t>
    </rPh>
    <phoneticPr fontId="7"/>
  </si>
  <si>
    <t>　2月分の提出期間は「2月22日～2月28日」です。例会平均出席率の入力は任意です。</t>
    <rPh sb="25" eb="27">
      <t>レイカイ</t>
    </rPh>
    <rPh sb="27" eb="29">
      <t>ヘイキン</t>
    </rPh>
    <rPh sb="29" eb="32">
      <t>シュッセキリツ</t>
    </rPh>
    <rPh sb="33" eb="35">
      <t>ニュウリョク</t>
    </rPh>
    <rPh sb="36" eb="38">
      <t>ニンイ</t>
    </rPh>
    <phoneticPr fontId="7"/>
  </si>
  <si>
    <t>○キャビネット事務局休局のお知らせ</t>
    <rPh sb="7" eb="10">
      <t>ジ</t>
    </rPh>
    <rPh sb="10" eb="11">
      <t>ヤス</t>
    </rPh>
    <rPh sb="11" eb="12">
      <t>キョク</t>
    </rPh>
    <rPh sb="14" eb="15">
      <t>シ</t>
    </rPh>
    <phoneticPr fontId="7"/>
  </si>
  <si>
    <t>　2月15日（土）第3回キャビネット会議のため　2月17日（月）は振替代休となります。</t>
    <rPh sb="2" eb="3">
      <t>ガツ</t>
    </rPh>
    <rPh sb="5" eb="6">
      <t>ニチ</t>
    </rPh>
    <rPh sb="7" eb="8">
      <t>ド</t>
    </rPh>
    <rPh sb="9" eb="10">
      <t>ダイ</t>
    </rPh>
    <rPh sb="11" eb="12">
      <t>カイ</t>
    </rPh>
    <rPh sb="18" eb="20">
      <t>カイギ</t>
    </rPh>
    <rPh sb="25" eb="26">
      <t>ガツ</t>
    </rPh>
    <rPh sb="28" eb="29">
      <t>ニチ</t>
    </rPh>
    <rPh sb="30" eb="31">
      <t>ゲツ</t>
    </rPh>
    <rPh sb="33" eb="35">
      <t>フリカエ</t>
    </rPh>
    <rPh sb="35" eb="37">
      <t>ダイキュウ</t>
    </rPh>
    <phoneticPr fontId="7"/>
  </si>
  <si>
    <t>333-C地区　2025年1月分会員動静　　　　　　※Lion Portal「会員登録状況レポート」より　「退会」は「転出」「死亡」を含む</t>
    <rPh sb="12" eb="13">
      <t>ネン</t>
    </rPh>
    <rPh sb="14" eb="15">
      <t>ガツ</t>
    </rPh>
    <rPh sb="15" eb="16">
      <t>ブン</t>
    </rPh>
    <rPh sb="16" eb="18">
      <t>カイイン</t>
    </rPh>
    <rPh sb="18" eb="20">
      <t>ドウセイ</t>
    </rPh>
    <rPh sb="39" eb="41">
      <t>カイイン</t>
    </rPh>
    <rPh sb="41" eb="43">
      <t>トウロク</t>
    </rPh>
    <rPh sb="43" eb="45">
      <t>ジョウキョウ</t>
    </rPh>
    <rPh sb="54" eb="56">
      <t>タイカイ</t>
    </rPh>
    <rPh sb="59" eb="61">
      <t>テンシュツ</t>
    </rPh>
    <rPh sb="63" eb="65">
      <t>シボウ</t>
    </rPh>
    <rPh sb="67" eb="68">
      <t>フク</t>
    </rPh>
    <phoneticPr fontId="7"/>
  </si>
  <si>
    <t>当月末会員数</t>
    <phoneticPr fontId="29"/>
  </si>
  <si>
    <t>R</t>
    <phoneticPr fontId="4"/>
  </si>
  <si>
    <t>Z</t>
    <phoneticPr fontId="4"/>
  </si>
  <si>
    <t>クラブ名</t>
    <rPh sb="3" eb="4">
      <t>メイ</t>
    </rPh>
    <phoneticPr fontId="4"/>
  </si>
  <si>
    <t>前期末</t>
    <rPh sb="0" eb="2">
      <t>ゼンキ</t>
    </rPh>
    <rPh sb="2" eb="3">
      <t>マツ</t>
    </rPh>
    <phoneticPr fontId="7"/>
  </si>
  <si>
    <t>新入</t>
    <rPh sb="0" eb="2">
      <t>シンニュウ</t>
    </rPh>
    <phoneticPr fontId="7"/>
  </si>
  <si>
    <t>再入</t>
    <rPh sb="0" eb="2">
      <t>サイニュウ</t>
    </rPh>
    <phoneticPr fontId="7"/>
  </si>
  <si>
    <t>転入</t>
    <rPh sb="0" eb="2">
      <t>テンニュウ</t>
    </rPh>
    <phoneticPr fontId="7"/>
  </si>
  <si>
    <t>退会</t>
    <rPh sb="0" eb="2">
      <t>タイカイ</t>
    </rPh>
    <phoneticPr fontId="7"/>
  </si>
  <si>
    <t>増減</t>
    <rPh sb="0" eb="2">
      <t>ゾウゲン</t>
    </rPh>
    <phoneticPr fontId="7"/>
  </si>
  <si>
    <t>当月末</t>
    <rPh sb="0" eb="2">
      <t>トウゲツ</t>
    </rPh>
    <rPh sb="2" eb="3">
      <t>マツ</t>
    </rPh>
    <phoneticPr fontId="7"/>
  </si>
  <si>
    <t>内家族・
学生会員</t>
    <rPh sb="5" eb="7">
      <t>ガクセイ</t>
    </rPh>
    <phoneticPr fontId="7"/>
  </si>
  <si>
    <t>Z合計</t>
    <phoneticPr fontId="29"/>
  </si>
  <si>
    <t>R合計</t>
    <rPh sb="1" eb="3">
      <t>ゴウケイ</t>
    </rPh>
    <phoneticPr fontId="7"/>
  </si>
  <si>
    <t>市川</t>
    <phoneticPr fontId="4"/>
  </si>
  <si>
    <t>市川東</t>
    <phoneticPr fontId="7"/>
  </si>
  <si>
    <t>市川南</t>
    <phoneticPr fontId="7"/>
  </si>
  <si>
    <t>市川パインツリー</t>
    <phoneticPr fontId="7"/>
  </si>
  <si>
    <t>市川ﾌﾛﾝﾃｨｱﾛｰｽﾞｼﾆｱ</t>
    <rPh sb="0" eb="15">
      <t>ローズ</t>
    </rPh>
    <phoneticPr fontId="31"/>
  </si>
  <si>
    <t>浦安</t>
    <phoneticPr fontId="7"/>
  </si>
  <si>
    <t>行徳</t>
    <phoneticPr fontId="7"/>
  </si>
  <si>
    <t>浦安シーサイド</t>
    <phoneticPr fontId="7"/>
  </si>
  <si>
    <t>浦安中央</t>
    <phoneticPr fontId="7"/>
  </si>
  <si>
    <t>行徳リバーサイド</t>
    <phoneticPr fontId="7"/>
  </si>
  <si>
    <t>松戸中央</t>
    <phoneticPr fontId="7"/>
  </si>
  <si>
    <t>松戸ユーカリ</t>
    <phoneticPr fontId="7"/>
  </si>
  <si>
    <t>松戸グリーン</t>
    <phoneticPr fontId="7"/>
  </si>
  <si>
    <t>東葛飾</t>
    <rPh sb="0" eb="3">
      <t>ヒガシカツシカ</t>
    </rPh>
    <phoneticPr fontId="31"/>
  </si>
  <si>
    <t>流山</t>
    <phoneticPr fontId="31"/>
  </si>
  <si>
    <t>松戸東</t>
    <phoneticPr fontId="7"/>
  </si>
  <si>
    <t>野田</t>
    <phoneticPr fontId="7"/>
  </si>
  <si>
    <t>関宿</t>
    <phoneticPr fontId="7"/>
  </si>
  <si>
    <t>東葛飾サポート</t>
    <rPh sb="0" eb="3">
      <t>ヒガシカツシカ</t>
    </rPh>
    <phoneticPr fontId="7"/>
  </si>
  <si>
    <t>柏</t>
    <phoneticPr fontId="7"/>
  </si>
  <si>
    <t>我孫子</t>
    <phoneticPr fontId="7"/>
  </si>
  <si>
    <t>印西</t>
    <phoneticPr fontId="7"/>
  </si>
  <si>
    <t>柏さくら</t>
    <phoneticPr fontId="7"/>
  </si>
  <si>
    <t>柏中央</t>
    <phoneticPr fontId="7"/>
  </si>
  <si>
    <t>柏沼南</t>
    <phoneticPr fontId="7"/>
  </si>
  <si>
    <t>柏グリーン</t>
    <phoneticPr fontId="7"/>
  </si>
  <si>
    <t>柏オーク</t>
    <phoneticPr fontId="7"/>
  </si>
  <si>
    <t>柏なの花</t>
    <phoneticPr fontId="7"/>
  </si>
  <si>
    <t>柏創生</t>
    <phoneticPr fontId="7"/>
  </si>
  <si>
    <t>船橋</t>
    <phoneticPr fontId="7"/>
  </si>
  <si>
    <t>船橋中央</t>
    <phoneticPr fontId="7"/>
  </si>
  <si>
    <t>船橋グリーン</t>
    <phoneticPr fontId="7"/>
  </si>
  <si>
    <t>船橋さざんか</t>
    <phoneticPr fontId="7"/>
  </si>
  <si>
    <t>船橋翼</t>
    <phoneticPr fontId="7"/>
  </si>
  <si>
    <t>千葉レスキュー</t>
    <rPh sb="0" eb="2">
      <t>チバ</t>
    </rPh>
    <phoneticPr fontId="31"/>
  </si>
  <si>
    <t>船橋北</t>
    <phoneticPr fontId="31"/>
  </si>
  <si>
    <t>白井</t>
    <phoneticPr fontId="7"/>
  </si>
  <si>
    <t>鎌ケ谷飛翔</t>
    <phoneticPr fontId="7"/>
  </si>
  <si>
    <t>習志野</t>
    <phoneticPr fontId="7"/>
  </si>
  <si>
    <t>八千代</t>
    <phoneticPr fontId="7"/>
  </si>
  <si>
    <t>習志野中央</t>
    <phoneticPr fontId="7"/>
  </si>
  <si>
    <t>八千代中央</t>
    <phoneticPr fontId="7"/>
  </si>
  <si>
    <t>千葉</t>
    <phoneticPr fontId="7"/>
  </si>
  <si>
    <t>千葉中央</t>
    <phoneticPr fontId="7"/>
  </si>
  <si>
    <t>千葉エコー</t>
    <phoneticPr fontId="7"/>
  </si>
  <si>
    <t>千葉若潮</t>
    <phoneticPr fontId="7"/>
  </si>
  <si>
    <t>千葉幕張メッセ</t>
    <phoneticPr fontId="7"/>
  </si>
  <si>
    <t>千葉ゆうきの</t>
    <phoneticPr fontId="7"/>
  </si>
  <si>
    <t>千葉ネオ</t>
    <phoneticPr fontId="7"/>
  </si>
  <si>
    <t>市原</t>
    <phoneticPr fontId="7"/>
  </si>
  <si>
    <t>市原南</t>
    <phoneticPr fontId="7"/>
  </si>
  <si>
    <t>市原コスモス</t>
    <phoneticPr fontId="7"/>
  </si>
  <si>
    <t>市原東</t>
    <phoneticPr fontId="7"/>
  </si>
  <si>
    <t>市原さくら</t>
    <phoneticPr fontId="7"/>
  </si>
  <si>
    <t>市原かずさ</t>
    <phoneticPr fontId="7"/>
  </si>
  <si>
    <t>市原国府</t>
    <phoneticPr fontId="7"/>
  </si>
  <si>
    <t>成田</t>
    <phoneticPr fontId="7"/>
  </si>
  <si>
    <t>酒々井</t>
    <phoneticPr fontId="7"/>
  </si>
  <si>
    <t>成田グリーン</t>
    <phoneticPr fontId="7"/>
  </si>
  <si>
    <t>富里</t>
    <phoneticPr fontId="7"/>
  </si>
  <si>
    <t>栄町</t>
    <phoneticPr fontId="7"/>
  </si>
  <si>
    <t>佐倉</t>
    <phoneticPr fontId="7"/>
  </si>
  <si>
    <t>八街</t>
    <phoneticPr fontId="7"/>
  </si>
  <si>
    <t>佐倉むらさき</t>
    <phoneticPr fontId="7"/>
  </si>
  <si>
    <t>四街道</t>
    <phoneticPr fontId="7"/>
  </si>
  <si>
    <t>四街道中央</t>
    <phoneticPr fontId="7"/>
  </si>
  <si>
    <t>四街道ユーアイ</t>
    <phoneticPr fontId="7"/>
  </si>
  <si>
    <t>銚子</t>
    <phoneticPr fontId="7"/>
  </si>
  <si>
    <t>佐原</t>
    <phoneticPr fontId="7"/>
  </si>
  <si>
    <t>東庄</t>
    <phoneticPr fontId="7"/>
  </si>
  <si>
    <t>神崎</t>
    <phoneticPr fontId="7"/>
  </si>
  <si>
    <t>銚子中央</t>
    <phoneticPr fontId="7"/>
  </si>
  <si>
    <t>小見川</t>
    <phoneticPr fontId="7"/>
  </si>
  <si>
    <t>八日市場</t>
    <phoneticPr fontId="7"/>
  </si>
  <si>
    <t>総武中央</t>
    <phoneticPr fontId="7"/>
  </si>
  <si>
    <t>多古</t>
    <phoneticPr fontId="7"/>
  </si>
  <si>
    <t>大栄</t>
    <phoneticPr fontId="7"/>
  </si>
  <si>
    <t>光</t>
    <phoneticPr fontId="32"/>
  </si>
  <si>
    <t>旭</t>
    <phoneticPr fontId="32"/>
  </si>
  <si>
    <t>飯岡</t>
    <phoneticPr fontId="32"/>
  </si>
  <si>
    <t>干潟</t>
    <phoneticPr fontId="32"/>
  </si>
  <si>
    <t>銚子ウエストポート</t>
    <phoneticPr fontId="7"/>
  </si>
  <si>
    <t>木更津</t>
    <phoneticPr fontId="7"/>
  </si>
  <si>
    <t>富津</t>
    <phoneticPr fontId="7"/>
  </si>
  <si>
    <t>上総</t>
    <phoneticPr fontId="7"/>
  </si>
  <si>
    <t>木更津中央</t>
    <phoneticPr fontId="7"/>
  </si>
  <si>
    <t>袖ヶ浦</t>
    <phoneticPr fontId="7"/>
  </si>
  <si>
    <t>君津</t>
    <phoneticPr fontId="7"/>
  </si>
  <si>
    <t>君津中央</t>
    <phoneticPr fontId="7"/>
  </si>
  <si>
    <t>君津プラチナ</t>
    <phoneticPr fontId="7"/>
  </si>
  <si>
    <t>館山</t>
    <phoneticPr fontId="7"/>
  </si>
  <si>
    <t>鴨川</t>
    <phoneticPr fontId="7"/>
  </si>
  <si>
    <t>館山中央</t>
    <phoneticPr fontId="7"/>
  </si>
  <si>
    <t>房総勝浦</t>
    <phoneticPr fontId="7"/>
  </si>
  <si>
    <t>夷隅</t>
    <phoneticPr fontId="7"/>
  </si>
  <si>
    <t>南房総</t>
    <phoneticPr fontId="7"/>
  </si>
  <si>
    <t>東金</t>
    <phoneticPr fontId="7"/>
  </si>
  <si>
    <t>大網白里</t>
    <phoneticPr fontId="7"/>
  </si>
  <si>
    <t>九十九里</t>
    <phoneticPr fontId="7"/>
  </si>
  <si>
    <t>白子</t>
    <phoneticPr fontId="7"/>
  </si>
  <si>
    <t>茂原中央</t>
    <phoneticPr fontId="7"/>
  </si>
  <si>
    <t xml:space="preserve">     P7  ゾーン・チェアパーソン　L橋本　文子　メールアドレス</t>
    <rPh sb="22" eb="24">
      <t>ハシモト</t>
    </rPh>
    <rPh sb="25" eb="27">
      <t>フミコ</t>
    </rPh>
    <phoneticPr fontId="7"/>
  </si>
  <si>
    <t>　　　　　（変更後）omoteomotes1187@eastcom.ne.jp</t>
    <rPh sb="6" eb="8">
      <t>ヘンコウ</t>
    </rPh>
    <rPh sb="8" eb="9">
      <t>ゴ</t>
    </rPh>
    <phoneticPr fontId="7"/>
  </si>
  <si>
    <r>
      <t>　</t>
    </r>
    <r>
      <rPr>
        <b/>
        <sz val="12"/>
        <rFont val="ＭＳ 明朝"/>
        <family val="1"/>
        <charset val="128"/>
      </rPr>
      <t>✻</t>
    </r>
    <r>
      <rPr>
        <sz val="12"/>
        <rFont val="ＭＳ 明朝"/>
        <family val="1"/>
        <charset val="128"/>
      </rPr>
      <t xml:space="preserve"> 1月末ＬＣ・ＬＥＯ会員数　　　　　　　　　　　　　　　　　ＬＣ／101クラブ　 　　2,627名</t>
    </r>
    <phoneticPr fontId="4"/>
  </si>
  <si>
    <t xml:space="preserve">                               　　　　　　　　　　　　　　　（クラブ支部／35　 　　  301名）</t>
    <phoneticPr fontId="4"/>
  </si>
  <si>
    <t>　　　　　　　　　　　　　　　　　　　　　　　　　　　　　　　ＬＥＯ／7クラブ 　　 　　62名</t>
    <phoneticPr fontId="4"/>
  </si>
  <si>
    <t>ＬＣＩＦ送金状況</t>
    <rPh sb="4" eb="6">
      <t>ソウキン</t>
    </rPh>
    <rPh sb="6" eb="8">
      <t>ジョウキョウ</t>
    </rPh>
    <phoneticPr fontId="7"/>
  </si>
  <si>
    <t>　　2024．7．1～2025．1．31寄付報告による</t>
    <rPh sb="20" eb="22">
      <t>キフ</t>
    </rPh>
    <rPh sb="22" eb="24">
      <t>ホウコク</t>
    </rPh>
    <phoneticPr fontId="29"/>
  </si>
  <si>
    <t>R</t>
    <phoneticPr fontId="7"/>
  </si>
  <si>
    <t>Z</t>
  </si>
  <si>
    <t>クラブ名</t>
  </si>
  <si>
    <t>個人寄付</t>
    <rPh sb="0" eb="2">
      <t>コジン</t>
    </rPh>
    <rPh sb="2" eb="4">
      <t>キフ</t>
    </rPh>
    <phoneticPr fontId="7"/>
  </si>
  <si>
    <t>その他寄付</t>
    <rPh sb="2" eb="3">
      <t>ホカ</t>
    </rPh>
    <rPh sb="3" eb="5">
      <t>キフ</t>
    </rPh>
    <phoneticPr fontId="7"/>
  </si>
  <si>
    <t>単位：円</t>
    <rPh sb="0" eb="2">
      <t>タンイ</t>
    </rPh>
    <rPh sb="3" eb="4">
      <t>エン</t>
    </rPh>
    <phoneticPr fontId="7"/>
  </si>
  <si>
    <t>その他寄付</t>
    <rPh sb="2" eb="3">
      <t>タ</t>
    </rPh>
    <rPh sb="3" eb="5">
      <t>キフ</t>
    </rPh>
    <phoneticPr fontId="7"/>
  </si>
  <si>
    <t>MJF＄1000一括</t>
    <rPh sb="8" eb="10">
      <t>イッカツ</t>
    </rPh>
    <phoneticPr fontId="7"/>
  </si>
  <si>
    <t>MJF数</t>
    <phoneticPr fontId="7"/>
  </si>
  <si>
    <t>$1000未満
の個人寄付</t>
    <rPh sb="5" eb="7">
      <t>ミマン</t>
    </rPh>
    <rPh sb="9" eb="11">
      <t>コジン</t>
    </rPh>
    <rPh sb="11" eb="13">
      <t>キフ</t>
    </rPh>
    <phoneticPr fontId="7"/>
  </si>
  <si>
    <t>LCIF総合計</t>
  </si>
  <si>
    <t>市川</t>
  </si>
  <si>
    <t>市原</t>
  </si>
  <si>
    <t>市川東</t>
  </si>
  <si>
    <t>市原南</t>
  </si>
  <si>
    <t>市原東</t>
  </si>
  <si>
    <t>市川ﾌﾛﾝﾃｨｱﾛｰｽﾞｼﾆｱ</t>
    <rPh sb="0" eb="15">
      <t>ローズ</t>
    </rPh>
    <phoneticPr fontId="7"/>
  </si>
  <si>
    <t>市原さくら</t>
  </si>
  <si>
    <t>Z小計</t>
    <phoneticPr fontId="7"/>
  </si>
  <si>
    <t>浦安</t>
  </si>
  <si>
    <t>行徳</t>
  </si>
  <si>
    <t>R合計</t>
  </si>
  <si>
    <t>浦安シーサイド</t>
  </si>
  <si>
    <t>成田</t>
  </si>
  <si>
    <t>酒々井</t>
  </si>
  <si>
    <t>成田グリーン</t>
  </si>
  <si>
    <t>富里</t>
  </si>
  <si>
    <t>栄町</t>
  </si>
  <si>
    <t>松戸中央</t>
  </si>
  <si>
    <t>佐倉</t>
  </si>
  <si>
    <t>松戸ユーカリ</t>
  </si>
  <si>
    <t>八街</t>
  </si>
  <si>
    <t>松戸グリーン</t>
  </si>
  <si>
    <t>佐倉むらさき</t>
  </si>
  <si>
    <t>東葛飾</t>
    <phoneticPr fontId="7"/>
  </si>
  <si>
    <t>四街道</t>
  </si>
  <si>
    <t>流山</t>
  </si>
  <si>
    <t>四街道中央</t>
  </si>
  <si>
    <t>松戸東</t>
  </si>
  <si>
    <t>四街道ユーアイ</t>
  </si>
  <si>
    <t>野田</t>
  </si>
  <si>
    <t>関宿</t>
  </si>
  <si>
    <t>東葛飾サポート</t>
    <phoneticPr fontId="7"/>
  </si>
  <si>
    <t>銚子</t>
  </si>
  <si>
    <t>佐原</t>
  </si>
  <si>
    <t>東庄</t>
  </si>
  <si>
    <t>柏</t>
  </si>
  <si>
    <t>神崎</t>
  </si>
  <si>
    <t>我孫子</t>
  </si>
  <si>
    <t>銚子中央</t>
  </si>
  <si>
    <t>印西</t>
  </si>
  <si>
    <t>小見川</t>
  </si>
  <si>
    <t>柏さくら</t>
  </si>
  <si>
    <t>八日市場</t>
  </si>
  <si>
    <t>柏中央</t>
  </si>
  <si>
    <t>総武中央</t>
  </si>
  <si>
    <t>柏沼南</t>
  </si>
  <si>
    <t>多古</t>
  </si>
  <si>
    <t>柏グリーン</t>
  </si>
  <si>
    <t>大栄</t>
  </si>
  <si>
    <t>柏オーク</t>
  </si>
  <si>
    <t>光</t>
  </si>
  <si>
    <t>柏なの花</t>
  </si>
  <si>
    <t>旭</t>
  </si>
  <si>
    <t>飯岡</t>
  </si>
  <si>
    <t>干潟</t>
  </si>
  <si>
    <t>船橋</t>
  </si>
  <si>
    <t>船橋中央</t>
  </si>
  <si>
    <t>船橋グリーン</t>
    <rPh sb="0" eb="2">
      <t>フナバシ</t>
    </rPh>
    <phoneticPr fontId="7"/>
  </si>
  <si>
    <t>船橋さざんか</t>
    <rPh sb="0" eb="2">
      <t>フナバシ</t>
    </rPh>
    <phoneticPr fontId="7"/>
  </si>
  <si>
    <t>木更津</t>
  </si>
  <si>
    <t>船橋翼</t>
    <rPh sb="0" eb="2">
      <t>フナバシ</t>
    </rPh>
    <rPh sb="2" eb="3">
      <t>ツバサ</t>
    </rPh>
    <phoneticPr fontId="7"/>
  </si>
  <si>
    <t>富津</t>
    <rPh sb="0" eb="2">
      <t>フッツ</t>
    </rPh>
    <phoneticPr fontId="7"/>
  </si>
  <si>
    <t>千葉レスキュー</t>
    <phoneticPr fontId="7"/>
  </si>
  <si>
    <t>上総</t>
    <rPh sb="0" eb="2">
      <t>カズサ</t>
    </rPh>
    <phoneticPr fontId="7"/>
  </si>
  <si>
    <t>木更津中央</t>
    <rPh sb="0" eb="3">
      <t>キサラヅ</t>
    </rPh>
    <rPh sb="3" eb="5">
      <t>チュウオウ</t>
    </rPh>
    <phoneticPr fontId="7"/>
  </si>
  <si>
    <t>船橋北</t>
  </si>
  <si>
    <t>袖ケ浦</t>
    <rPh sb="0" eb="3">
      <t>ソデガウラ</t>
    </rPh>
    <phoneticPr fontId="7"/>
  </si>
  <si>
    <t>白井</t>
  </si>
  <si>
    <t>君津</t>
    <rPh sb="0" eb="2">
      <t>キミツ</t>
    </rPh>
    <phoneticPr fontId="7"/>
  </si>
  <si>
    <t>鎌ケ谷飛翔</t>
  </si>
  <si>
    <t>君津中央</t>
    <rPh sb="0" eb="4">
      <t>キミツチュウオウ</t>
    </rPh>
    <phoneticPr fontId="7"/>
  </si>
  <si>
    <t>君津プラチナ</t>
  </si>
  <si>
    <t>習志野</t>
  </si>
  <si>
    <t>館山</t>
  </si>
  <si>
    <t>八千代</t>
  </si>
  <si>
    <t>鴨川</t>
    <rPh sb="0" eb="2">
      <t>カモガワ</t>
    </rPh>
    <phoneticPr fontId="7"/>
  </si>
  <si>
    <t>習志野中央</t>
  </si>
  <si>
    <t>館山中央</t>
    <rPh sb="0" eb="4">
      <t>タテヤマチュウオウ</t>
    </rPh>
    <phoneticPr fontId="7"/>
  </si>
  <si>
    <t>房総勝浦</t>
    <rPh sb="0" eb="4">
      <t>ボウソウカツウラ</t>
    </rPh>
    <phoneticPr fontId="7"/>
  </si>
  <si>
    <t>夷隅</t>
    <rPh sb="0" eb="2">
      <t>イスミ</t>
    </rPh>
    <phoneticPr fontId="7"/>
  </si>
  <si>
    <t>南房総</t>
    <rPh sb="0" eb="3">
      <t>ミナミボウソウ</t>
    </rPh>
    <phoneticPr fontId="7"/>
  </si>
  <si>
    <t>千葉</t>
  </si>
  <si>
    <t>千葉中央</t>
  </si>
  <si>
    <t>東金</t>
    <rPh sb="0" eb="2">
      <t>トウガネ</t>
    </rPh>
    <phoneticPr fontId="7"/>
  </si>
  <si>
    <t>千葉エコー</t>
    <rPh sb="0" eb="2">
      <t>チバ</t>
    </rPh>
    <phoneticPr fontId="7"/>
  </si>
  <si>
    <t>大網白里</t>
    <rPh sb="0" eb="4">
      <t>オオアミシラサト</t>
    </rPh>
    <phoneticPr fontId="7"/>
  </si>
  <si>
    <t>千葉若潮</t>
    <rPh sb="0" eb="2">
      <t>チバ</t>
    </rPh>
    <rPh sb="2" eb="4">
      <t>ワカシオ</t>
    </rPh>
    <phoneticPr fontId="7"/>
  </si>
  <si>
    <t>九十九里</t>
    <rPh sb="0" eb="4">
      <t>クジュウクリ</t>
    </rPh>
    <phoneticPr fontId="7"/>
  </si>
  <si>
    <t>千葉幕張メッセ</t>
    <rPh sb="0" eb="2">
      <t>チバ</t>
    </rPh>
    <rPh sb="2" eb="4">
      <t>マクハリ</t>
    </rPh>
    <phoneticPr fontId="7"/>
  </si>
  <si>
    <t>白子</t>
    <rPh sb="0" eb="2">
      <t>シラコ</t>
    </rPh>
    <phoneticPr fontId="7"/>
  </si>
  <si>
    <t>千葉ゆうきの</t>
    <rPh sb="0" eb="2">
      <t>チバ</t>
    </rPh>
    <phoneticPr fontId="7"/>
  </si>
  <si>
    <t>茂原中央</t>
    <rPh sb="0" eb="4">
      <t>モバラチュウオウ</t>
    </rPh>
    <phoneticPr fontId="7"/>
  </si>
  <si>
    <t>千葉ネオ</t>
    <rPh sb="0" eb="2">
      <t>チバ</t>
    </rPh>
    <phoneticPr fontId="7"/>
  </si>
  <si>
    <t>地区合計</t>
    <phoneticPr fontId="4"/>
  </si>
  <si>
    <t>総合計</t>
    <phoneticPr fontId="7"/>
  </si>
  <si>
    <t>R合計</t>
    <phoneticPr fontId="7"/>
  </si>
  <si>
    <t>1/29</t>
  </si>
  <si>
    <t>茂原中央</t>
  </si>
  <si>
    <t>1/31</t>
  </si>
  <si>
    <t>白子</t>
  </si>
  <si>
    <t>2/3</t>
  </si>
  <si>
    <t>九十九里</t>
  </si>
  <si>
    <t>大網白里</t>
  </si>
  <si>
    <t>1/28</t>
  </si>
  <si>
    <t>東金</t>
  </si>
  <si>
    <t>南房総</t>
  </si>
  <si>
    <t>1/22</t>
  </si>
  <si>
    <t>夷隅</t>
  </si>
  <si>
    <t>房総勝浦</t>
  </si>
  <si>
    <t>館山中央</t>
  </si>
  <si>
    <t>鴨川</t>
  </si>
  <si>
    <t>1/30</t>
  </si>
  <si>
    <t>君津中央</t>
  </si>
  <si>
    <t>君津</t>
  </si>
  <si>
    <t>袖ケ浦</t>
  </si>
  <si>
    <t>1/26</t>
  </si>
  <si>
    <t>木更津中央</t>
  </si>
  <si>
    <t>上総</t>
  </si>
  <si>
    <t>富津</t>
  </si>
  <si>
    <t>干潟</t>
    <phoneticPr fontId="7"/>
  </si>
  <si>
    <t>飯岡</t>
    <phoneticPr fontId="7"/>
  </si>
  <si>
    <t>1/27</t>
  </si>
  <si>
    <t>旭</t>
    <phoneticPr fontId="7"/>
  </si>
  <si>
    <t>光</t>
    <phoneticPr fontId="7"/>
  </si>
  <si>
    <t>八街</t>
    <phoneticPr fontId="32"/>
  </si>
  <si>
    <t>佐倉</t>
    <phoneticPr fontId="32"/>
  </si>
  <si>
    <t>栄町</t>
    <phoneticPr fontId="32"/>
  </si>
  <si>
    <t>未</t>
  </si>
  <si>
    <t>1/24</t>
  </si>
  <si>
    <t>船橋北</t>
    <phoneticPr fontId="7"/>
  </si>
  <si>
    <t>千葉レスキュー</t>
    <phoneticPr fontId="31"/>
  </si>
  <si>
    <t>1/28</t>
    <phoneticPr fontId="7"/>
  </si>
  <si>
    <t>1/31</t>
    <phoneticPr fontId="7"/>
  </si>
  <si>
    <t>1/23</t>
  </si>
  <si>
    <t>流山</t>
    <phoneticPr fontId="7"/>
  </si>
  <si>
    <t>松戸ユーカリ</t>
    <phoneticPr fontId="31"/>
  </si>
  <si>
    <t>松戸中央</t>
    <phoneticPr fontId="31"/>
  </si>
  <si>
    <t>市川フロンティアローズシニア</t>
    <phoneticPr fontId="4"/>
  </si>
  <si>
    <t>成分</t>
  </si>
  <si>
    <t>量 cc</t>
  </si>
  <si>
    <t>件数</t>
  </si>
  <si>
    <t>時間</t>
  </si>
  <si>
    <t>金額</t>
  </si>
  <si>
    <t>献血（累計）</t>
  </si>
  <si>
    <t>累計</t>
  </si>
  <si>
    <t>月計</t>
  </si>
  <si>
    <t>労力アクティビティ</t>
  </si>
  <si>
    <t>金銭アクティビティ</t>
  </si>
  <si>
    <t>受付</t>
  </si>
  <si>
    <t>マンスリーレポート集計　　2025年 1月度</t>
    <phoneticPr fontId="4"/>
  </si>
  <si>
    <t>　　3月23～25日　レオクラブ春期研修会　於.栃木県・茨城県</t>
    <rPh sb="3" eb="4">
      <t>ガツ</t>
    </rPh>
    <rPh sb="9" eb="10">
      <t>ニチ</t>
    </rPh>
    <rPh sb="16" eb="21">
      <t>シュンキケンシュウカイ</t>
    </rPh>
    <rPh sb="22" eb="23">
      <t>オ</t>
    </rPh>
    <rPh sb="24" eb="27">
      <t>トチギケン</t>
    </rPh>
    <rPh sb="28" eb="31">
      <t>イバラキケン</t>
    </rPh>
    <phoneticPr fontId="7"/>
  </si>
  <si>
    <t xml:space="preserve"> 日本ライオンズより各クラブ事務局に郵送されました。</t>
    <rPh sb="1" eb="3">
      <t>ニホン</t>
    </rPh>
    <rPh sb="10" eb="11">
      <t>カク</t>
    </rPh>
    <rPh sb="14" eb="17">
      <t>ジムキョク</t>
    </rPh>
    <rPh sb="18" eb="20">
      <t>ユウソウ</t>
    </rPh>
    <phoneticPr fontId="4"/>
  </si>
  <si>
    <r>
      <t xml:space="preserve"> 　　　　　　　　≪国際会費、地区会費は共に必ず</t>
    </r>
    <r>
      <rPr>
        <b/>
        <u/>
        <sz val="12"/>
        <rFont val="ＭＳ ゴシック"/>
        <family val="3"/>
        <charset val="128"/>
      </rPr>
      <t>2月末迄に</t>
    </r>
    <r>
      <rPr>
        <b/>
        <sz val="12"/>
        <rFont val="ＭＳ ゴシック"/>
        <family val="3"/>
        <charset val="128"/>
      </rPr>
      <t>送金手配をお願い致します。≫</t>
    </r>
    <rPh sb="10" eb="14">
      <t>コクサイカイヒ</t>
    </rPh>
    <rPh sb="15" eb="19">
      <t>チクカイヒ</t>
    </rPh>
    <rPh sb="20" eb="21">
      <t>トモ</t>
    </rPh>
    <rPh sb="22" eb="23">
      <t>カナラ</t>
    </rPh>
    <rPh sb="25" eb="27">
      <t>ガツマツ</t>
    </rPh>
    <rPh sb="27" eb="28">
      <t>マデ</t>
    </rPh>
    <rPh sb="29" eb="33">
      <t>ソウキンテハイ</t>
    </rPh>
    <rPh sb="35" eb="36">
      <t>ネガ</t>
    </rPh>
    <rPh sb="37" eb="38">
      <t>イタ</t>
    </rPh>
    <phoneticPr fontId="4"/>
  </si>
  <si>
    <t xml:space="preserve"> ※地区年次大会に代議員を派遣するためには、国際協会・地区に対して会費納入をはじめ各種義務を果たしている</t>
    <rPh sb="2" eb="4">
      <t>チク</t>
    </rPh>
    <rPh sb="4" eb="8">
      <t>ネンジタイカイ</t>
    </rPh>
    <rPh sb="9" eb="12">
      <t>ダイギイン</t>
    </rPh>
    <rPh sb="13" eb="15">
      <t>ハケン</t>
    </rPh>
    <rPh sb="22" eb="26">
      <t>コクサイキョウカイ</t>
    </rPh>
    <rPh sb="27" eb="29">
      <t>チク</t>
    </rPh>
    <rPh sb="30" eb="31">
      <t>タイ</t>
    </rPh>
    <rPh sb="33" eb="37">
      <t>カイヒノウニュウ</t>
    </rPh>
    <rPh sb="41" eb="43">
      <t>カクシュ</t>
    </rPh>
    <rPh sb="43" eb="45">
      <t>ギム</t>
    </rPh>
    <rPh sb="46" eb="47">
      <t>ハ</t>
    </rPh>
    <phoneticPr fontId="4"/>
  </si>
  <si>
    <t>　「グッドスタンディング」のクラブでなくてはなりません。</t>
    <phoneticPr fontId="4"/>
  </si>
  <si>
    <t>　　2月16日　レオクラブ春期研修会団結式　於．柏市ミカワビル</t>
    <rPh sb="3" eb="4">
      <t>ガツ</t>
    </rPh>
    <rPh sb="6" eb="7">
      <t>ニチ</t>
    </rPh>
    <rPh sb="13" eb="18">
      <t>シュンキケンシュウカイ</t>
    </rPh>
    <rPh sb="18" eb="21">
      <t>ダンケツシキ</t>
    </rPh>
    <rPh sb="22" eb="23">
      <t>オ</t>
    </rPh>
    <rPh sb="24" eb="26">
      <t>カシワシ</t>
    </rPh>
    <phoneticPr fontId="7"/>
  </si>
  <si>
    <t>　333－Ｃ地区　　　　　　　　　　　　　　　　　　　　　                     　 　 幹発24-035</t>
    <rPh sb="54" eb="55">
      <t>ミキ</t>
    </rPh>
    <rPh sb="55" eb="56">
      <t>ハツ</t>
    </rPh>
    <phoneticPr fontId="4"/>
  </si>
  <si>
    <t>　キャビネット構成員等　　　　　　　　　　　　　                          　    　2025年2月14日</t>
    <phoneticPr fontId="4"/>
  </si>
  <si>
    <t>(白井あすなろ)</t>
    <phoneticPr fontId="7"/>
  </si>
  <si>
    <t>(松戸)</t>
    <phoneticPr fontId="7"/>
  </si>
  <si>
    <t>(松戸)</t>
    <phoneticPr fontId="32"/>
  </si>
  <si>
    <t>(白井あすなろ)</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</si>
</sst>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7" x14ac:knownFonts="1">
    <font>
      <sz val="10"/>
      <color rgb="FF000000"/>
      <name val="Times New Roman"/>
      <family val="1"/>
    </font>
    <font>
      <sz val="11"/>
      <color theme="1"/>
      <name val="游ゴシック"/>
      <family val="2"/>
      <charset val="128"/>
      <scheme val="minor"/>
    </font>
    <font>
      <sz val="11"/>
      <color theme="1"/>
      <name val="游ゴシック"/>
      <family val="3"/>
      <charset val="128"/>
      <scheme val="minor"/>
    </font>
    <font>
      <b/>
      <sz val="18"/>
      <name val="ＭＳ 明朝"/>
      <family val="1"/>
      <charset val="128"/>
    </font>
    <font>
      <sz val="6"/>
      <name val="游ゴシック"/>
      <family val="2"/>
      <charset val="128"/>
      <scheme val="minor"/>
    </font>
    <font>
      <sz val="11"/>
      <name val="ＭＳ 明朝"/>
      <family val="1"/>
      <charset val="128"/>
    </font>
    <font>
      <sz val="18"/>
      <name val="ＭＳ 明朝"/>
      <family val="1"/>
      <charset val="128"/>
    </font>
    <font>
      <sz val="6"/>
      <name val="ＭＳ Ｐゴシック"/>
      <family val="3"/>
      <charset val="128"/>
    </font>
    <font>
      <sz val="22"/>
      <name val="ＭＳ 明朝"/>
      <family val="1"/>
      <charset val="128"/>
    </font>
    <font>
      <u/>
      <sz val="11"/>
      <color indexed="12"/>
      <name val="ＭＳ Ｐゴシック"/>
      <family val="3"/>
      <charset val="128"/>
    </font>
    <font>
      <u/>
      <sz val="11"/>
      <name val="ＭＳ 明朝"/>
      <family val="1"/>
      <charset val="128"/>
    </font>
    <font>
      <sz val="10"/>
      <name val="ＭＳ 明朝"/>
      <family val="1"/>
      <charset val="128"/>
    </font>
    <font>
      <sz val="12"/>
      <name val="ＭＳ 明朝"/>
      <family val="1"/>
      <charset val="128"/>
    </font>
    <font>
      <b/>
      <sz val="12"/>
      <name val="ＭＳ 明朝"/>
      <family val="1"/>
      <charset val="128"/>
    </font>
    <font>
      <sz val="12"/>
      <color rgb="FFFF0000"/>
      <name val="ＭＳ 明朝"/>
      <family val="1"/>
      <charset val="128"/>
    </font>
    <font>
      <sz val="11"/>
      <color rgb="FFFF0000"/>
      <name val="ＭＳ 明朝"/>
      <family val="1"/>
      <charset val="128"/>
    </font>
    <font>
      <b/>
      <sz val="12"/>
      <name val="ＭＳ ゴシック"/>
      <family val="3"/>
      <charset val="128"/>
    </font>
    <font>
      <b/>
      <u/>
      <sz val="12"/>
      <name val="ＭＳ ゴシック"/>
      <family val="3"/>
      <charset val="128"/>
    </font>
    <font>
      <b/>
      <sz val="12"/>
      <color rgb="FF222222"/>
      <name val="ＭＳ Ｐゴシック"/>
      <family val="3"/>
      <charset val="128"/>
    </font>
    <font>
      <sz val="12"/>
      <color rgb="FF222222"/>
      <name val="ＭＳ 明朝"/>
      <family val="1"/>
      <charset val="128"/>
    </font>
    <font>
      <sz val="12"/>
      <name val="ＭＳ ゴシック"/>
      <family val="3"/>
      <charset val="128"/>
    </font>
    <font>
      <b/>
      <sz val="11"/>
      <name val="ＭＳ ゴシック"/>
      <family val="3"/>
      <charset val="128"/>
    </font>
    <font>
      <b/>
      <u/>
      <sz val="12"/>
      <name val="ＭＳ 明朝"/>
      <family val="1"/>
      <charset val="128"/>
    </font>
    <font>
      <u/>
      <sz val="12"/>
      <name val="ＭＳ 明朝"/>
      <family val="1"/>
      <charset val="128"/>
    </font>
    <font>
      <b/>
      <u/>
      <sz val="14"/>
      <name val="ＭＳ 明朝"/>
      <family val="1"/>
      <charset val="128"/>
    </font>
    <font>
      <sz val="10"/>
      <color rgb="FF000000"/>
      <name val="Times New Roman"/>
      <family val="1"/>
    </font>
    <font>
      <sz val="14"/>
      <name val="ＭＳ Ｐゴシック"/>
      <family val="3"/>
      <charset val="128"/>
    </font>
    <font>
      <sz val="10"/>
      <name val="ＭＳ Ｐゴシック"/>
      <family val="3"/>
      <charset val="128"/>
    </font>
    <font>
      <sz val="11"/>
      <name val="ＭＳ Ｐゴシック"/>
      <family val="3"/>
      <charset val="128"/>
    </font>
    <font>
      <sz val="6"/>
      <name val="游ゴシック"/>
      <family val="3"/>
      <charset val="128"/>
      <scheme val="minor"/>
    </font>
    <font>
      <sz val="12"/>
      <name val="ＭＳ Ｐゴシック"/>
      <family val="3"/>
      <charset val="128"/>
    </font>
    <font>
      <sz val="12"/>
      <color rgb="FF000000"/>
      <name val="游ゴシック"/>
      <family val="3"/>
      <charset val="128"/>
      <scheme val="minor"/>
    </font>
    <font>
      <sz val="6"/>
      <name val="ＭＳ Ｐ明朝"/>
      <family val="1"/>
      <charset val="128"/>
    </font>
    <font>
      <sz val="12"/>
      <color theme="0"/>
      <name val="游ゴシック"/>
      <family val="3"/>
      <charset val="128"/>
      <scheme val="minor"/>
    </font>
    <font>
      <sz val="14"/>
      <color theme="0"/>
      <name val="游ゴシック"/>
      <family val="3"/>
      <charset val="128"/>
      <scheme val="minor"/>
    </font>
    <font>
      <sz val="10"/>
      <color theme="0"/>
      <name val="游ゴシック"/>
      <family val="3"/>
      <charset val="128"/>
      <scheme val="minor"/>
    </font>
    <font>
      <sz val="12"/>
      <name val="游ゴシック"/>
      <family val="3"/>
      <charset val="128"/>
      <scheme val="minor"/>
    </font>
    <font>
      <sz val="14"/>
      <name val="游ゴシック"/>
      <family val="3"/>
      <charset val="128"/>
      <scheme val="minor"/>
    </font>
    <font>
      <sz val="10"/>
      <name val="游ゴシック"/>
      <family val="3"/>
      <charset val="128"/>
      <scheme val="minor"/>
    </font>
    <font>
      <sz val="8"/>
      <name val="ＭＳ Ｐゴシック"/>
      <family val="3"/>
      <charset val="128"/>
    </font>
    <font>
      <b/>
      <sz val="10"/>
      <name val="ＭＳ Ｐゴシック"/>
      <family val="3"/>
      <charset val="128"/>
    </font>
    <font>
      <sz val="9"/>
      <name val="ＭＳ Ｐゴシック"/>
      <family val="3"/>
      <charset val="128"/>
    </font>
    <font>
      <sz val="12"/>
      <color theme="0"/>
      <name val="ＭＳ Ｐゴシック"/>
      <family val="3"/>
      <charset val="128"/>
    </font>
    <font>
      <sz val="13"/>
      <color indexed="8"/>
      <name val="ＭＳ Ｐゴシック"/>
      <family val="3"/>
      <charset val="128"/>
    </font>
    <font>
      <sz val="12"/>
      <color indexed="8"/>
      <name val="ＭＳ Ｐゴシック"/>
      <family val="3"/>
      <charset val="128"/>
    </font>
    <font>
      <sz val="11"/>
      <color indexed="8"/>
      <name val="ＭＳ Ｐゴシック"/>
      <family val="3"/>
      <charset val="128"/>
    </font>
    <font>
      <sz val="16"/>
      <name val="ＭＳ Ｐゴシック"/>
      <family val="3"/>
      <charset val="128"/>
    </font>
  </fonts>
  <fills count="8">
    <fill>
      <patternFill patternType="none"/>
    </fill>
    <fill>
      <patternFill patternType="gray125"/>
    </fill>
    <fill>
      <patternFill patternType="solid">
        <fgColor rgb="FFFFFF99"/>
        <bgColor indexed="64"/>
      </patternFill>
    </fill>
    <fill>
      <patternFill patternType="solid">
        <fgColor indexed="41"/>
        <bgColor indexed="8"/>
      </patternFill>
    </fill>
    <fill>
      <patternFill patternType="solid">
        <fgColor indexed="43"/>
        <bgColor indexed="64"/>
      </patternFill>
    </fill>
    <fill>
      <patternFill patternType="solid">
        <fgColor indexed="41"/>
        <bgColor indexed="64"/>
      </patternFill>
    </fill>
    <fill>
      <patternFill patternType="solid">
        <fgColor indexed="43"/>
        <bgColor indexed="9"/>
      </patternFill>
    </fill>
    <fill>
      <patternFill patternType="solid">
        <fgColor theme="0"/>
        <bgColor indexed="64"/>
      </patternFill>
    </fill>
  </fills>
  <borders count="130">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style="hair">
        <color auto="1"/>
      </left>
      <right style="thin">
        <color indexed="64"/>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auto="1"/>
      </left>
      <right style="thin">
        <color auto="1"/>
      </right>
      <top/>
      <bottom style="hair">
        <color indexed="64"/>
      </bottom>
      <diagonal/>
    </border>
    <border>
      <left/>
      <right style="hair">
        <color indexed="8"/>
      </right>
      <top/>
      <bottom style="hair">
        <color indexed="8"/>
      </bottom>
      <diagonal/>
    </border>
    <border>
      <left/>
      <right style="thin">
        <color indexed="64"/>
      </right>
      <top/>
      <bottom style="hair">
        <color indexed="8"/>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right style="hair">
        <color indexed="8"/>
      </right>
      <top style="hair">
        <color indexed="8"/>
      </top>
      <bottom style="hair">
        <color indexed="8"/>
      </bottom>
      <diagonal/>
    </border>
    <border>
      <left/>
      <right style="thin">
        <color indexed="64"/>
      </right>
      <top style="hair">
        <color indexed="8"/>
      </top>
      <bottom style="hair">
        <color indexed="8"/>
      </bottom>
      <diagonal/>
    </border>
    <border>
      <left/>
      <right style="hair">
        <color indexed="8"/>
      </right>
      <top style="hair">
        <color indexed="8"/>
      </top>
      <bottom/>
      <diagonal/>
    </border>
    <border>
      <left/>
      <right style="thin">
        <color indexed="64"/>
      </right>
      <top style="hair">
        <color indexed="8"/>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thin">
        <color auto="1"/>
      </left>
      <right style="thin">
        <color auto="1"/>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hair">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hair">
        <color indexed="8"/>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8"/>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8"/>
      </right>
      <top style="thin">
        <color indexed="64"/>
      </top>
      <bottom style="hair">
        <color indexed="8"/>
      </bottom>
      <diagonal/>
    </border>
    <border>
      <left/>
      <right style="thin">
        <color indexed="64"/>
      </right>
      <top style="hair">
        <color indexed="8"/>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8"/>
      </top>
      <bottom/>
      <diagonal/>
    </border>
    <border>
      <left style="hair">
        <color indexed="64"/>
      </left>
      <right style="thin">
        <color indexed="64"/>
      </right>
      <top style="hair">
        <color indexed="64"/>
      </top>
      <bottom/>
      <diagonal/>
    </border>
    <border>
      <left style="thin">
        <color rgb="FF000000"/>
      </left>
      <right style="hair">
        <color rgb="FF000000"/>
      </right>
      <top style="thin">
        <color indexed="64"/>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top style="thin">
        <color indexed="64"/>
      </top>
      <bottom style="thin">
        <color rgb="FF000000"/>
      </bottom>
      <diagonal/>
    </border>
    <border>
      <left style="thin">
        <color auto="1"/>
      </left>
      <right style="thin">
        <color auto="1"/>
      </right>
      <top style="thin">
        <color auto="1"/>
      </top>
      <bottom style="thin">
        <color rgb="FF000000"/>
      </bottom>
      <diagonal/>
    </border>
    <border>
      <left/>
      <right/>
      <top style="medium">
        <color indexed="64"/>
      </top>
      <bottom/>
      <diagonal/>
    </border>
    <border>
      <left style="thin">
        <color indexed="64"/>
      </left>
      <right/>
      <top style="thin">
        <color indexed="64"/>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thin">
        <color indexed="64"/>
      </right>
      <top style="hair">
        <color indexed="8"/>
      </top>
      <bottom/>
      <diagonal/>
    </border>
    <border>
      <left/>
      <right style="hair">
        <color indexed="8"/>
      </right>
      <top style="hair">
        <color indexed="64"/>
      </top>
      <bottom style="thin">
        <color indexed="64"/>
      </bottom>
      <diagonal/>
    </border>
    <border>
      <left style="hair">
        <color indexed="8"/>
      </left>
      <right style="hair">
        <color indexed="8"/>
      </right>
      <top style="hair">
        <color indexed="64"/>
      </top>
      <bottom style="thin">
        <color indexed="64"/>
      </bottom>
      <diagonal/>
    </border>
    <border>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64"/>
      </left>
      <right style="hair">
        <color indexed="8"/>
      </right>
      <top style="thin">
        <color indexed="64"/>
      </top>
      <bottom/>
      <diagonal/>
    </border>
    <border>
      <left style="hair">
        <color indexed="8"/>
      </left>
      <right style="hair">
        <color indexed="8"/>
      </right>
      <top/>
      <bottom style="hair">
        <color indexed="8"/>
      </bottom>
      <diagonal/>
    </border>
    <border>
      <left style="hair">
        <color indexed="8"/>
      </left>
      <right style="thin">
        <color indexed="64"/>
      </right>
      <top style="hair">
        <color indexed="64"/>
      </top>
      <bottom style="thin">
        <color indexed="64"/>
      </bottom>
      <diagonal/>
    </border>
    <border>
      <left style="hair">
        <color indexed="64"/>
      </left>
      <right style="hair">
        <color indexed="8"/>
      </right>
      <top/>
      <bottom/>
      <diagonal/>
    </border>
    <border>
      <left/>
      <right/>
      <top style="thin">
        <color indexed="64"/>
      </top>
      <bottom style="thin">
        <color indexed="64"/>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style="hair">
        <color indexed="8"/>
      </right>
      <top style="thin">
        <color indexed="64"/>
      </top>
      <bottom/>
      <diagonal/>
    </border>
    <border>
      <left style="hair">
        <color indexed="8"/>
      </left>
      <right style="hair">
        <color indexed="8"/>
      </right>
      <top/>
      <bottom/>
      <diagonal/>
    </border>
    <border>
      <left style="hair">
        <color indexed="64"/>
      </left>
      <right style="hair">
        <color indexed="8"/>
      </right>
      <top/>
      <bottom style="thin">
        <color indexed="64"/>
      </bottom>
      <diagonal/>
    </border>
    <border>
      <left style="hair">
        <color indexed="8"/>
      </left>
      <right style="thin">
        <color indexed="64"/>
      </right>
      <top style="thin">
        <color indexed="64"/>
      </top>
      <bottom style="thin">
        <color indexed="64"/>
      </bottom>
      <diagonal/>
    </border>
    <border>
      <left style="hair">
        <color auto="1"/>
      </left>
      <right style="hair">
        <color indexed="64"/>
      </right>
      <top/>
      <bottom/>
      <diagonal/>
    </border>
    <border>
      <left style="hair">
        <color indexed="8"/>
      </left>
      <right style="thin">
        <color indexed="64"/>
      </right>
      <top/>
      <bottom style="hair">
        <color indexed="8"/>
      </bottom>
      <diagonal/>
    </border>
    <border>
      <left style="hair">
        <color auto="1"/>
      </left>
      <right style="hair">
        <color indexed="64"/>
      </right>
      <top/>
      <bottom style="thin">
        <color indexed="64"/>
      </bottom>
      <diagonal/>
    </border>
    <border>
      <left style="hair">
        <color indexed="64"/>
      </left>
      <right style="hair">
        <color indexed="8"/>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8"/>
      </right>
      <top style="thin">
        <color indexed="64"/>
      </top>
      <bottom style="hair">
        <color indexed="64"/>
      </bottom>
      <diagonal/>
    </border>
    <border>
      <left style="hair">
        <color indexed="64"/>
      </left>
      <right/>
      <top/>
      <bottom/>
      <diagonal/>
    </border>
    <border>
      <left style="hair">
        <color indexed="64"/>
      </left>
      <right style="hair">
        <color indexed="8"/>
      </right>
      <top style="hair">
        <color indexed="64"/>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thin">
        <color indexed="64"/>
      </right>
      <top style="hair">
        <color indexed="8"/>
      </top>
      <bottom style="hair">
        <color indexed="64"/>
      </bottom>
      <diagonal/>
    </border>
    <border>
      <left style="thin">
        <color indexed="64"/>
      </left>
      <right style="hair">
        <color indexed="8"/>
      </right>
      <top style="thin">
        <color indexed="64"/>
      </top>
      <bottom/>
      <diagonal/>
    </border>
    <border>
      <left style="thin">
        <color indexed="64"/>
      </left>
      <right style="hair">
        <color indexed="8"/>
      </right>
      <top/>
      <bottom/>
      <diagonal/>
    </border>
    <border>
      <left style="hair">
        <color indexed="8"/>
      </left>
      <right style="hair">
        <color indexed="8"/>
      </right>
      <top/>
      <bottom/>
      <diagonal/>
    </border>
    <border>
      <left style="thin">
        <color indexed="64"/>
      </left>
      <right style="hair">
        <color indexed="8"/>
      </right>
      <top/>
      <bottom style="thin">
        <color indexed="64"/>
      </bottom>
      <diagonal/>
    </border>
    <border>
      <left style="hair">
        <color indexed="64"/>
      </left>
      <right style="hair">
        <color indexed="8"/>
      </right>
      <top style="hair">
        <color indexed="64"/>
      </top>
      <bottom style="hair">
        <color indexed="8"/>
      </bottom>
      <diagonal/>
    </border>
    <border>
      <left style="hair">
        <color indexed="64"/>
      </left>
      <right style="hair">
        <color indexed="8"/>
      </right>
      <top style="hair">
        <color indexed="8"/>
      </top>
      <bottom style="hair">
        <color indexed="8"/>
      </bottom>
      <diagonal/>
    </border>
    <border>
      <left style="hair">
        <color indexed="64"/>
      </left>
      <right style="hair">
        <color indexed="8"/>
      </right>
      <top style="hair">
        <color indexed="8"/>
      </top>
      <bottom/>
      <diagonal/>
    </border>
    <border>
      <left style="hair">
        <color indexed="8"/>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8"/>
      </right>
      <top style="double">
        <color indexed="64"/>
      </top>
      <bottom style="thin">
        <color indexed="64"/>
      </bottom>
      <diagonal/>
    </border>
    <border>
      <left style="hair">
        <color indexed="8"/>
      </left>
      <right style="hair">
        <color indexed="8"/>
      </right>
      <top style="double">
        <color indexed="64"/>
      </top>
      <bottom style="thin">
        <color indexed="64"/>
      </bottom>
      <diagonal/>
    </border>
    <border>
      <left style="hair">
        <color indexed="8"/>
      </left>
      <right style="thin">
        <color indexed="8"/>
      </right>
      <top style="double">
        <color indexed="64"/>
      </top>
      <bottom style="thin">
        <color indexed="64"/>
      </bottom>
      <diagonal/>
    </border>
    <border>
      <left style="hair">
        <color indexed="64"/>
      </left>
      <right/>
      <top style="thin">
        <color indexed="64"/>
      </top>
      <bottom style="thin">
        <color indexed="64"/>
      </bottom>
      <diagonal/>
    </border>
    <border>
      <left style="hair">
        <color auto="1"/>
      </left>
      <right style="hair">
        <color indexed="64"/>
      </right>
      <top/>
      <bottom/>
      <diagonal/>
    </border>
    <border>
      <left style="hair">
        <color indexed="64"/>
      </left>
      <right style="hair">
        <color indexed="8"/>
      </right>
      <top/>
      <bottom/>
      <diagonal/>
    </border>
    <border>
      <left style="hair">
        <color indexed="64"/>
      </left>
      <right/>
      <top/>
      <bottom/>
      <diagonal/>
    </border>
    <border>
      <left style="hair">
        <color indexed="8"/>
      </left>
      <right style="hair">
        <color indexed="8"/>
      </right>
      <top/>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64"/>
      </left>
      <right style="hair">
        <color indexed="8"/>
      </right>
      <top style="hair">
        <color indexed="8"/>
      </top>
      <bottom style="hair">
        <color indexed="64"/>
      </bottom>
      <diagonal/>
    </border>
    <border>
      <left style="hair">
        <color indexed="8"/>
      </left>
      <right style="hair">
        <color indexed="64"/>
      </right>
      <top style="hair">
        <color indexed="64"/>
      </top>
      <bottom style="hair">
        <color indexed="64"/>
      </bottom>
      <diagonal/>
    </border>
    <border>
      <left style="hair">
        <color indexed="8"/>
      </left>
      <right style="thin">
        <color indexed="64"/>
      </right>
      <top/>
      <bottom/>
      <diagonal/>
    </border>
    <border>
      <left style="hair">
        <color auto="1"/>
      </left>
      <right style="hair">
        <color indexed="64"/>
      </right>
      <top/>
      <bottom/>
      <diagonal/>
    </border>
  </borders>
  <cellStyleXfs count="6">
    <xf numFmtId="0" fontId="0" fillId="0" borderId="0"/>
    <xf numFmtId="0" fontId="2" fillId="0" borderId="0">
      <alignment vertical="center"/>
    </xf>
    <xf numFmtId="0" fontId="9" fillId="0" borderId="0" applyNumberFormat="0" applyFill="0" applyBorder="0" applyAlignment="0" applyProtection="0">
      <alignment vertical="top"/>
      <protection locked="0"/>
    </xf>
    <xf numFmtId="0" fontId="25" fillId="0" borderId="0"/>
    <xf numFmtId="38" fontId="25" fillId="0" borderId="0" applyFont="0" applyFill="0" applyBorder="0" applyAlignment="0" applyProtection="0">
      <alignment vertical="center"/>
    </xf>
    <xf numFmtId="38" fontId="1" fillId="0" borderId="0" applyFont="0" applyFill="0" applyBorder="0" applyAlignment="0" applyProtection="0">
      <alignment vertical="center"/>
    </xf>
  </cellStyleXfs>
  <cellXfs count="349">
    <xf numFmtId="0" fontId="0" fillId="0" borderId="0" xfId="0"/>
    <xf numFmtId="0" fontId="3" fillId="0" borderId="0" xfId="1" applyFont="1" applyAlignment="1">
      <alignment horizontal="right" vertical="center"/>
    </xf>
    <xf numFmtId="0" fontId="5" fillId="0" borderId="0" xfId="1" applyFo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10" fillId="0" borderId="0" xfId="2" applyFont="1" applyAlignment="1" applyProtection="1">
      <alignment horizontal="center" vertical="center"/>
    </xf>
    <xf numFmtId="0" fontId="11" fillId="0" borderId="0" xfId="1" applyFont="1" applyAlignment="1">
      <alignment horizontal="center" vertical="center"/>
    </xf>
    <xf numFmtId="0" fontId="12" fillId="0" borderId="0" xfId="1" applyFont="1" applyAlignment="1">
      <alignment horizontal="left" vertical="center" indent="2"/>
    </xf>
    <xf numFmtId="0" fontId="5" fillId="0" borderId="0" xfId="1" applyFont="1" applyAlignment="1">
      <alignment horizontal="left" vertical="center"/>
    </xf>
    <xf numFmtId="0" fontId="5" fillId="0" borderId="0" xfId="1" applyFont="1" applyAlignment="1">
      <alignment horizontal="justify" vertical="center"/>
    </xf>
    <xf numFmtId="0" fontId="14" fillId="0" borderId="0" xfId="1" applyFont="1" applyAlignment="1">
      <alignment horizontal="left" vertical="center" indent="2"/>
    </xf>
    <xf numFmtId="0" fontId="15" fillId="0" borderId="0" xfId="1" applyFont="1">
      <alignment vertical="center"/>
    </xf>
    <xf numFmtId="0" fontId="12" fillId="0" borderId="0" xfId="0" applyFont="1" applyAlignment="1">
      <alignment horizontal="left" vertical="center" indent="2"/>
    </xf>
    <xf numFmtId="0" fontId="5" fillId="0" borderId="0" xfId="0" applyFont="1" applyAlignment="1">
      <alignment vertical="center"/>
    </xf>
    <xf numFmtId="0" fontId="13" fillId="0" borderId="0" xfId="1" applyFont="1" applyAlignment="1">
      <alignment horizontal="left" vertical="center" indent="2"/>
    </xf>
    <xf numFmtId="0" fontId="16" fillId="0" borderId="0" xfId="1" applyFont="1" applyAlignment="1">
      <alignment horizontal="left" vertical="center" indent="1"/>
    </xf>
    <xf numFmtId="0" fontId="12" fillId="0" borderId="0" xfId="1" applyFont="1">
      <alignment vertical="center"/>
    </xf>
    <xf numFmtId="0" fontId="16" fillId="0" borderId="0" xfId="1" applyFont="1">
      <alignment vertical="center"/>
    </xf>
    <xf numFmtId="0" fontId="18" fillId="0" borderId="0" xfId="0" applyFont="1"/>
    <xf numFmtId="0" fontId="20" fillId="0" borderId="0" xfId="1" applyFont="1" applyAlignment="1">
      <alignment horizontal="left" vertical="center" indent="1"/>
    </xf>
    <xf numFmtId="0" fontId="12" fillId="0" borderId="0" xfId="1" applyFont="1" applyAlignment="1">
      <alignment horizontal="left" vertical="center" indent="1"/>
    </xf>
    <xf numFmtId="0" fontId="16" fillId="0" borderId="0" xfId="1" applyFont="1" applyAlignment="1">
      <alignment horizontal="left" vertical="center" indent="2"/>
    </xf>
    <xf numFmtId="0" fontId="21" fillId="0" borderId="0" xfId="1" applyFont="1" applyAlignment="1">
      <alignment horizontal="left" vertical="center" indent="2"/>
    </xf>
    <xf numFmtId="0" fontId="5" fillId="0" borderId="0" xfId="1" applyFont="1" applyAlignment="1">
      <alignment horizontal="left" vertical="center" indent="2"/>
    </xf>
    <xf numFmtId="49" fontId="12" fillId="0" borderId="0" xfId="0" applyNumberFormat="1" applyFont="1" applyAlignment="1">
      <alignment horizontal="left" vertical="center" indent="2"/>
    </xf>
    <xf numFmtId="0" fontId="13" fillId="0" borderId="0" xfId="0" applyFont="1" applyAlignment="1">
      <alignment horizontal="left" vertical="center" indent="2"/>
    </xf>
    <xf numFmtId="49" fontId="12" fillId="0" borderId="0" xfId="1" applyNumberFormat="1" applyFont="1" applyAlignment="1">
      <alignment horizontal="left" vertical="center" wrapText="1" indent="2"/>
    </xf>
    <xf numFmtId="49" fontId="22" fillId="0" borderId="0" xfId="1" applyNumberFormat="1" applyFont="1" applyAlignment="1">
      <alignment horizontal="left" vertical="center" indent="2"/>
    </xf>
    <xf numFmtId="49" fontId="12" fillId="0" borderId="0" xfId="1" applyNumberFormat="1" applyFont="1" applyAlignment="1">
      <alignment horizontal="left" vertical="center" indent="2"/>
    </xf>
    <xf numFmtId="0" fontId="13" fillId="0" borderId="0" xfId="1" applyFont="1" applyAlignment="1">
      <alignment horizontal="left" vertical="center" wrapText="1" indent="2"/>
    </xf>
    <xf numFmtId="0" fontId="12" fillId="0" borderId="0" xfId="1" applyFont="1" applyAlignment="1">
      <alignment horizontal="left" vertical="center" wrapText="1" indent="2"/>
    </xf>
    <xf numFmtId="49" fontId="13" fillId="0" borderId="0" xfId="1" applyNumberFormat="1" applyFont="1" applyAlignment="1">
      <alignment horizontal="left" vertical="center" indent="2"/>
    </xf>
    <xf numFmtId="0" fontId="23" fillId="0" borderId="0" xfId="1" applyFont="1" applyAlignment="1">
      <alignment horizontal="left" vertical="center" indent="2"/>
    </xf>
    <xf numFmtId="0" fontId="24" fillId="0" borderId="0" xfId="1" applyFont="1" applyAlignment="1">
      <alignment horizontal="center" vertical="center"/>
    </xf>
    <xf numFmtId="0" fontId="26" fillId="0" borderId="0" xfId="3" applyFont="1" applyAlignment="1">
      <alignment horizontal="center" vertical="center" wrapText="1"/>
    </xf>
    <xf numFmtId="0" fontId="27" fillId="0" borderId="0" xfId="3" applyFont="1" applyAlignment="1">
      <alignment horizontal="center" vertical="center"/>
    </xf>
    <xf numFmtId="0" fontId="26" fillId="0" borderId="2" xfId="3" applyFont="1" applyBorder="1" applyAlignment="1">
      <alignment horizontal="center" vertical="center" wrapText="1"/>
    </xf>
    <xf numFmtId="0" fontId="30" fillId="0" borderId="5" xfId="3" applyFont="1" applyBorder="1" applyAlignment="1">
      <alignment horizontal="center" vertical="center" wrapText="1"/>
    </xf>
    <xf numFmtId="0" fontId="30" fillId="0" borderId="6" xfId="3" applyFont="1" applyBorder="1" applyAlignment="1">
      <alignment horizontal="center" vertical="center" wrapText="1"/>
    </xf>
    <xf numFmtId="0" fontId="30" fillId="0" borderId="7" xfId="3" applyFont="1" applyBorder="1" applyAlignment="1">
      <alignment horizontal="center" vertical="center" wrapText="1"/>
    </xf>
    <xf numFmtId="0" fontId="30" fillId="0" borderId="8" xfId="3" applyFont="1" applyBorder="1" applyAlignment="1">
      <alignment horizontal="center" vertical="center" wrapText="1"/>
    </xf>
    <xf numFmtId="0" fontId="30" fillId="0" borderId="9" xfId="3" applyFont="1" applyBorder="1" applyAlignment="1">
      <alignment horizontal="center" vertical="center"/>
    </xf>
    <xf numFmtId="0" fontId="30" fillId="0" borderId="10" xfId="3" applyFont="1" applyBorder="1" applyAlignment="1">
      <alignment horizontal="center" vertical="center"/>
    </xf>
    <xf numFmtId="38" fontId="30" fillId="0" borderId="11" xfId="4" applyFont="1" applyFill="1" applyBorder="1" applyAlignment="1">
      <alignment horizontal="distributed" vertical="center"/>
    </xf>
    <xf numFmtId="176" fontId="30" fillId="0" borderId="11" xfId="3" applyNumberFormat="1" applyFont="1" applyBorder="1" applyAlignment="1">
      <alignment shrinkToFit="1"/>
    </xf>
    <xf numFmtId="176" fontId="30" fillId="0" borderId="12" xfId="3" applyNumberFormat="1" applyFont="1" applyBorder="1" applyAlignment="1">
      <alignment shrinkToFit="1"/>
    </xf>
    <xf numFmtId="176" fontId="30" fillId="0" borderId="13" xfId="3" applyNumberFormat="1" applyFont="1" applyBorder="1" applyAlignment="1">
      <alignment shrinkToFit="1"/>
    </xf>
    <xf numFmtId="176" fontId="30" fillId="0" borderId="14" xfId="4" applyNumberFormat="1" applyFont="1" applyFill="1" applyBorder="1" applyAlignment="1"/>
    <xf numFmtId="176" fontId="30" fillId="0" borderId="15" xfId="4" applyNumberFormat="1" applyFont="1" applyFill="1" applyBorder="1" applyAlignment="1"/>
    <xf numFmtId="0" fontId="27" fillId="0" borderId="0" xfId="3" applyFont="1" applyAlignment="1">
      <alignment horizontal="left" vertical="top"/>
    </xf>
    <xf numFmtId="38" fontId="30" fillId="0" borderId="18" xfId="4" applyFont="1" applyFill="1" applyBorder="1" applyAlignment="1">
      <alignment horizontal="distributed" vertical="center"/>
    </xf>
    <xf numFmtId="176" fontId="30" fillId="0" borderId="18" xfId="3" applyNumberFormat="1" applyFont="1" applyBorder="1" applyAlignment="1">
      <alignment shrinkToFit="1"/>
    </xf>
    <xf numFmtId="176" fontId="30" fillId="0" borderId="19" xfId="3" applyNumberFormat="1" applyFont="1" applyBorder="1" applyAlignment="1">
      <alignment shrinkToFit="1"/>
    </xf>
    <xf numFmtId="176" fontId="30" fillId="0" borderId="20" xfId="3" applyNumberFormat="1" applyFont="1" applyBorder="1" applyAlignment="1">
      <alignment shrinkToFit="1"/>
    </xf>
    <xf numFmtId="176" fontId="30" fillId="0" borderId="21" xfId="4" applyNumberFormat="1" applyFont="1" applyFill="1" applyBorder="1" applyAlignment="1"/>
    <xf numFmtId="176" fontId="30" fillId="0" borderId="22" xfId="4" applyNumberFormat="1" applyFont="1" applyFill="1" applyBorder="1" applyAlignment="1"/>
    <xf numFmtId="176" fontId="30" fillId="0" borderId="23" xfId="4" applyNumberFormat="1" applyFont="1" applyFill="1" applyBorder="1" applyAlignment="1"/>
    <xf numFmtId="176" fontId="30" fillId="0" borderId="24" xfId="4" applyNumberFormat="1" applyFont="1" applyFill="1" applyBorder="1" applyAlignment="1"/>
    <xf numFmtId="38" fontId="30" fillId="0" borderId="26" xfId="4" applyFont="1" applyFill="1" applyBorder="1" applyAlignment="1">
      <alignment horizontal="distributed" vertical="center"/>
    </xf>
    <xf numFmtId="176" fontId="30" fillId="0" borderId="26" xfId="3" applyNumberFormat="1" applyFont="1" applyBorder="1" applyAlignment="1">
      <alignment shrinkToFit="1"/>
    </xf>
    <xf numFmtId="176" fontId="30" fillId="0" borderId="27" xfId="3" applyNumberFormat="1" applyFont="1" applyBorder="1" applyAlignment="1">
      <alignment shrinkToFit="1"/>
    </xf>
    <xf numFmtId="176" fontId="30" fillId="0" borderId="28" xfId="3" applyNumberFormat="1" applyFont="1" applyBorder="1" applyAlignment="1">
      <alignment shrinkToFit="1"/>
    </xf>
    <xf numFmtId="176" fontId="30" fillId="0" borderId="29" xfId="4" applyNumberFormat="1" applyFont="1" applyFill="1" applyBorder="1" applyAlignment="1"/>
    <xf numFmtId="176" fontId="30" fillId="0" borderId="30" xfId="4" applyNumberFormat="1" applyFont="1" applyFill="1" applyBorder="1" applyAlignment="1"/>
    <xf numFmtId="176" fontId="30" fillId="0" borderId="31" xfId="3" applyNumberFormat="1" applyFont="1" applyBorder="1" applyAlignment="1">
      <alignment shrinkToFit="1"/>
    </xf>
    <xf numFmtId="38" fontId="30" fillId="0" borderId="33" xfId="4" applyFont="1" applyFill="1" applyBorder="1" applyAlignment="1">
      <alignment horizontal="distributed" vertical="center"/>
    </xf>
    <xf numFmtId="176" fontId="30" fillId="0" borderId="33" xfId="3" applyNumberFormat="1" applyFont="1" applyBorder="1" applyAlignment="1">
      <alignment shrinkToFit="1"/>
    </xf>
    <xf numFmtId="176" fontId="30" fillId="0" borderId="34" xfId="3" applyNumberFormat="1" applyFont="1" applyBorder="1" applyAlignment="1">
      <alignment shrinkToFit="1"/>
    </xf>
    <xf numFmtId="176" fontId="30" fillId="0" borderId="35" xfId="3" applyNumberFormat="1" applyFont="1" applyBorder="1" applyAlignment="1">
      <alignment shrinkToFit="1"/>
    </xf>
    <xf numFmtId="176" fontId="30" fillId="0" borderId="36" xfId="4" applyNumberFormat="1" applyFont="1" applyFill="1" applyBorder="1" applyAlignment="1"/>
    <xf numFmtId="176" fontId="30" fillId="0" borderId="37" xfId="4" applyNumberFormat="1" applyFont="1" applyFill="1" applyBorder="1" applyAlignment="1"/>
    <xf numFmtId="176" fontId="30" fillId="0" borderId="27" xfId="3" applyNumberFormat="1" applyFont="1" applyBorder="1" applyAlignment="1">
      <alignment horizontal="right" shrinkToFit="1"/>
    </xf>
    <xf numFmtId="176" fontId="30" fillId="0" borderId="28" xfId="3" applyNumberFormat="1" applyFont="1" applyBorder="1" applyAlignment="1">
      <alignment horizontal="right" shrinkToFit="1"/>
    </xf>
    <xf numFmtId="176" fontId="30" fillId="0" borderId="38" xfId="4" applyNumberFormat="1" applyFont="1" applyFill="1" applyBorder="1" applyAlignment="1"/>
    <xf numFmtId="176" fontId="30" fillId="0" borderId="39" xfId="4" applyNumberFormat="1" applyFont="1" applyFill="1" applyBorder="1" applyAlignment="1"/>
    <xf numFmtId="176" fontId="30" fillId="0" borderId="40" xfId="4" applyNumberFormat="1" applyFont="1" applyFill="1" applyBorder="1" applyAlignment="1"/>
    <xf numFmtId="176" fontId="30" fillId="0" borderId="41" xfId="4" applyNumberFormat="1" applyFont="1" applyFill="1" applyBorder="1" applyAlignment="1"/>
    <xf numFmtId="38" fontId="30" fillId="0" borderId="42" xfId="4" applyFont="1" applyFill="1" applyBorder="1" applyAlignment="1">
      <alignment horizontal="distributed" vertical="center"/>
    </xf>
    <xf numFmtId="176" fontId="30" fillId="0" borderId="42" xfId="3" applyNumberFormat="1" applyFont="1" applyBorder="1" applyAlignment="1">
      <alignment shrinkToFit="1"/>
    </xf>
    <xf numFmtId="176" fontId="30" fillId="0" borderId="43" xfId="3" applyNumberFormat="1" applyFont="1" applyBorder="1" applyAlignment="1">
      <alignment shrinkToFit="1"/>
    </xf>
    <xf numFmtId="176" fontId="30" fillId="0" borderId="44" xfId="4" applyNumberFormat="1" applyFont="1" applyFill="1" applyBorder="1" applyAlignment="1"/>
    <xf numFmtId="176" fontId="30" fillId="0" borderId="45" xfId="3" applyNumberFormat="1" applyFont="1" applyBorder="1" applyAlignment="1">
      <alignment horizontal="right" shrinkToFit="1"/>
    </xf>
    <xf numFmtId="176" fontId="30" fillId="0" borderId="46" xfId="4" applyNumberFormat="1" applyFont="1" applyFill="1" applyBorder="1" applyAlignment="1"/>
    <xf numFmtId="176" fontId="30" fillId="0" borderId="47" xfId="4" applyNumberFormat="1" applyFont="1" applyFill="1" applyBorder="1" applyAlignment="1"/>
    <xf numFmtId="176" fontId="30" fillId="0" borderId="48" xfId="4" applyNumberFormat="1" applyFont="1" applyFill="1" applyBorder="1" applyAlignment="1"/>
    <xf numFmtId="176" fontId="30" fillId="0" borderId="49" xfId="4" applyNumberFormat="1" applyFont="1" applyFill="1" applyBorder="1" applyAlignment="1"/>
    <xf numFmtId="176" fontId="30" fillId="0" borderId="50" xfId="4" applyNumberFormat="1" applyFont="1" applyFill="1" applyBorder="1" applyAlignment="1"/>
    <xf numFmtId="176" fontId="30" fillId="0" borderId="51" xfId="4" applyNumberFormat="1" applyFont="1" applyFill="1" applyBorder="1" applyAlignment="1"/>
    <xf numFmtId="176" fontId="30" fillId="0" borderId="52" xfId="4" applyNumberFormat="1" applyFont="1" applyFill="1" applyBorder="1" applyAlignment="1"/>
    <xf numFmtId="176" fontId="30" fillId="0" borderId="53" xfId="4" applyNumberFormat="1" applyFont="1" applyFill="1" applyBorder="1" applyAlignment="1"/>
    <xf numFmtId="176" fontId="30" fillId="0" borderId="54" xfId="4" applyNumberFormat="1" applyFont="1" applyFill="1" applyBorder="1" applyAlignment="1"/>
    <xf numFmtId="176" fontId="30" fillId="0" borderId="55" xfId="4" applyNumberFormat="1" applyFont="1" applyFill="1" applyBorder="1" applyAlignment="1"/>
    <xf numFmtId="176" fontId="30" fillId="0" borderId="56" xfId="4" applyNumberFormat="1" applyFont="1" applyFill="1" applyBorder="1" applyAlignment="1"/>
    <xf numFmtId="176" fontId="30" fillId="0" borderId="57" xfId="4" applyNumberFormat="1" applyFont="1" applyFill="1" applyBorder="1" applyAlignment="1"/>
    <xf numFmtId="176" fontId="30" fillId="0" borderId="58" xfId="4" applyNumberFormat="1" applyFont="1" applyFill="1" applyBorder="1" applyAlignment="1"/>
    <xf numFmtId="0" fontId="30" fillId="0" borderId="59" xfId="3" applyFont="1" applyBorder="1" applyAlignment="1">
      <alignment horizontal="center" vertical="top" wrapText="1"/>
    </xf>
    <xf numFmtId="0" fontId="30" fillId="0" borderId="60" xfId="3" applyFont="1" applyBorder="1" applyAlignment="1">
      <alignment horizontal="center" vertical="top" wrapText="1"/>
    </xf>
    <xf numFmtId="176" fontId="30" fillId="0" borderId="60" xfId="3" applyNumberFormat="1" applyFont="1" applyBorder="1" applyAlignment="1">
      <alignment shrinkToFit="1"/>
    </xf>
    <xf numFmtId="176" fontId="30" fillId="0" borderId="61" xfId="3" applyNumberFormat="1" applyFont="1" applyBorder="1" applyAlignment="1">
      <alignment shrinkToFit="1"/>
    </xf>
    <xf numFmtId="176" fontId="30" fillId="0" borderId="62" xfId="3" applyNumberFormat="1" applyFont="1" applyBorder="1" applyAlignment="1">
      <alignment shrinkToFit="1"/>
    </xf>
    <xf numFmtId="176" fontId="30" fillId="0" borderId="0" xfId="3" applyNumberFormat="1" applyFont="1"/>
    <xf numFmtId="176" fontId="30" fillId="0" borderId="37" xfId="3" applyNumberFormat="1" applyFont="1" applyBorder="1"/>
    <xf numFmtId="0" fontId="30" fillId="0" borderId="0" xfId="3" applyFont="1" applyAlignment="1">
      <alignment horizontal="center" vertical="top"/>
    </xf>
    <xf numFmtId="0" fontId="26" fillId="0" borderId="0" xfId="3" applyFont="1" applyAlignment="1">
      <alignment horizontal="left" vertical="top"/>
    </xf>
    <xf numFmtId="176" fontId="27" fillId="0" borderId="0" xfId="3" applyNumberFormat="1" applyFont="1" applyAlignment="1">
      <alignment horizontal="left" vertical="top"/>
    </xf>
    <xf numFmtId="0" fontId="27" fillId="0" borderId="63" xfId="3" applyFont="1" applyBorder="1" applyAlignment="1">
      <alignment horizontal="left" vertical="top"/>
    </xf>
    <xf numFmtId="0" fontId="33" fillId="0" borderId="0" xfId="3" applyFont="1" applyAlignment="1">
      <alignment horizontal="center" vertical="top"/>
    </xf>
    <xf numFmtId="0" fontId="34" fillId="0" borderId="0" xfId="3" applyFont="1" applyAlignment="1">
      <alignment horizontal="left" vertical="top"/>
    </xf>
    <xf numFmtId="176" fontId="35" fillId="0" borderId="0" xfId="3" applyNumberFormat="1" applyFont="1" applyAlignment="1">
      <alignment horizontal="left" vertical="top"/>
    </xf>
    <xf numFmtId="0" fontId="35" fillId="0" borderId="0" xfId="3" applyFont="1" applyAlignment="1">
      <alignment horizontal="left" vertical="top"/>
    </xf>
    <xf numFmtId="0" fontId="36" fillId="0" borderId="0" xfId="3" applyFont="1" applyAlignment="1">
      <alignment horizontal="center" vertical="top"/>
    </xf>
    <xf numFmtId="0" fontId="37" fillId="0" borderId="0" xfId="3" applyFont="1" applyAlignment="1">
      <alignment horizontal="left" vertical="top"/>
    </xf>
    <xf numFmtId="0" fontId="38" fillId="0" borderId="0" xfId="3" applyFont="1" applyAlignment="1">
      <alignment horizontal="left" vertical="top"/>
    </xf>
    <xf numFmtId="176" fontId="38" fillId="0" borderId="0" xfId="3" applyNumberFormat="1" applyFont="1" applyAlignment="1">
      <alignment horizontal="left" vertical="top"/>
    </xf>
    <xf numFmtId="38" fontId="39" fillId="0" borderId="0" xfId="4" applyFont="1" applyFill="1" applyBorder="1" applyAlignment="1">
      <alignment horizontal="center" vertical="center"/>
    </xf>
    <xf numFmtId="38" fontId="39" fillId="0" borderId="0" xfId="4" applyFont="1" applyFill="1">
      <alignment vertical="center"/>
    </xf>
    <xf numFmtId="38" fontId="39" fillId="0" borderId="67" xfId="4" applyFont="1" applyFill="1" applyBorder="1" applyAlignment="1">
      <alignment horizontal="center" vertical="center"/>
    </xf>
    <xf numFmtId="38" fontId="39" fillId="0" borderId="69" xfId="4" applyFont="1" applyFill="1" applyBorder="1" applyAlignment="1">
      <alignment horizontal="center" vertical="center"/>
    </xf>
    <xf numFmtId="38" fontId="39" fillId="0" borderId="26" xfId="4" applyFont="1" applyFill="1" applyBorder="1" applyAlignment="1">
      <alignment horizontal="center" vertical="center" shrinkToFit="1"/>
    </xf>
    <xf numFmtId="38" fontId="39" fillId="0" borderId="26" xfId="4" applyFont="1" applyFill="1" applyBorder="1" applyAlignment="1">
      <alignment horizontal="center" vertical="center" wrapText="1"/>
    </xf>
    <xf numFmtId="38" fontId="39" fillId="0" borderId="27" xfId="4" applyFont="1" applyFill="1" applyBorder="1" applyAlignment="1">
      <alignment horizontal="center" vertical="center" wrapText="1"/>
    </xf>
    <xf numFmtId="38" fontId="39" fillId="0" borderId="72" xfId="4" applyFont="1" applyFill="1" applyBorder="1" applyAlignment="1">
      <alignment horizontal="center" vertical="center" shrinkToFit="1"/>
    </xf>
    <xf numFmtId="38" fontId="39" fillId="0" borderId="51" xfId="4" applyFont="1" applyFill="1" applyBorder="1" applyAlignment="1">
      <alignment horizontal="left" vertical="center" shrinkToFit="1"/>
    </xf>
    <xf numFmtId="38" fontId="39" fillId="0" borderId="74" xfId="4" applyFont="1" applyFill="1" applyBorder="1">
      <alignment vertical="center"/>
    </xf>
    <xf numFmtId="38" fontId="39" fillId="0" borderId="44" xfId="4" applyFont="1" applyFill="1" applyBorder="1">
      <alignment vertical="center"/>
    </xf>
    <xf numFmtId="38" fontId="39" fillId="0" borderId="75" xfId="4" applyFont="1" applyFill="1" applyBorder="1">
      <alignment vertical="center"/>
    </xf>
    <xf numFmtId="38" fontId="39" fillId="0" borderId="0" xfId="4" applyFont="1">
      <alignment vertical="center"/>
    </xf>
    <xf numFmtId="38" fontId="39" fillId="0" borderId="21" xfId="4" applyFont="1" applyFill="1" applyBorder="1" applyAlignment="1">
      <alignment horizontal="left" vertical="center" shrinkToFit="1"/>
    </xf>
    <xf numFmtId="38" fontId="39" fillId="0" borderId="77" xfId="4" applyFont="1" applyFill="1" applyBorder="1">
      <alignment vertical="center"/>
    </xf>
    <xf numFmtId="38" fontId="39" fillId="0" borderId="22" xfId="4" applyFont="1" applyFill="1" applyBorder="1">
      <alignment vertical="center"/>
    </xf>
    <xf numFmtId="38" fontId="39" fillId="0" borderId="14" xfId="4" applyFont="1" applyFill="1" applyBorder="1" applyAlignment="1">
      <alignment horizontal="left" vertical="center" shrinkToFit="1"/>
    </xf>
    <xf numFmtId="38" fontId="39" fillId="0" borderId="78" xfId="4" applyFont="1" applyFill="1" applyBorder="1">
      <alignment vertical="center"/>
    </xf>
    <xf numFmtId="38" fontId="39" fillId="0" borderId="79" xfId="4" applyFont="1" applyFill="1" applyBorder="1">
      <alignment vertical="center"/>
    </xf>
    <xf numFmtId="38" fontId="39" fillId="0" borderId="80" xfId="4" applyFont="1" applyFill="1" applyBorder="1">
      <alignment vertical="center"/>
    </xf>
    <xf numFmtId="38" fontId="39" fillId="0" borderId="23" xfId="4" applyFont="1" applyFill="1" applyBorder="1" applyAlignment="1">
      <alignment horizontal="left" vertical="center" shrinkToFit="1"/>
    </xf>
    <xf numFmtId="38" fontId="39" fillId="0" borderId="24" xfId="4" applyFont="1" applyFill="1" applyBorder="1">
      <alignment vertical="center"/>
    </xf>
    <xf numFmtId="38" fontId="39" fillId="0" borderId="81" xfId="4" applyFont="1" applyFill="1" applyBorder="1" applyAlignment="1">
      <alignment horizontal="left" vertical="center" shrinkToFit="1"/>
    </xf>
    <xf numFmtId="38" fontId="39" fillId="0" borderId="82" xfId="4" applyFont="1" applyFill="1" applyBorder="1">
      <alignment vertical="center"/>
    </xf>
    <xf numFmtId="38" fontId="39" fillId="0" borderId="30" xfId="4" applyFont="1" applyFill="1" applyBorder="1">
      <alignment vertical="center"/>
    </xf>
    <xf numFmtId="38" fontId="39" fillId="2" borderId="84" xfId="4" applyFont="1" applyFill="1" applyBorder="1">
      <alignment vertical="center"/>
    </xf>
    <xf numFmtId="38" fontId="39" fillId="0" borderId="77" xfId="4" applyFont="1" applyFill="1" applyBorder="1" applyAlignment="1">
      <alignment horizontal="left" vertical="center" shrinkToFit="1"/>
    </xf>
    <xf numFmtId="38" fontId="39" fillId="0" borderId="86" xfId="4" applyFont="1" applyFill="1" applyBorder="1">
      <alignment vertical="center"/>
    </xf>
    <xf numFmtId="38" fontId="39" fillId="0" borderId="87" xfId="4" applyFont="1" applyFill="1" applyBorder="1">
      <alignment vertical="center"/>
    </xf>
    <xf numFmtId="38" fontId="39" fillId="3" borderId="90" xfId="4" applyFont="1" applyFill="1" applyBorder="1">
      <alignment vertical="center"/>
    </xf>
    <xf numFmtId="38" fontId="39" fillId="3" borderId="91" xfId="4" applyFont="1" applyFill="1" applyBorder="1">
      <alignment vertical="center"/>
    </xf>
    <xf numFmtId="38" fontId="39" fillId="0" borderId="74" xfId="4" applyFont="1" applyFill="1" applyBorder="1" applyAlignment="1">
      <alignment horizontal="left" vertical="center" shrinkToFit="1"/>
    </xf>
    <xf numFmtId="38" fontId="39" fillId="0" borderId="79" xfId="4" applyFont="1" applyFill="1" applyBorder="1" applyAlignment="1">
      <alignment horizontal="left" vertical="center" shrinkToFit="1"/>
    </xf>
    <xf numFmtId="38" fontId="39" fillId="0" borderId="15" xfId="4" applyFont="1" applyFill="1" applyBorder="1">
      <alignment vertical="center"/>
    </xf>
    <xf numFmtId="38" fontId="39" fillId="4" borderId="84" xfId="4" applyFont="1" applyFill="1" applyBorder="1">
      <alignment vertical="center"/>
    </xf>
    <xf numFmtId="38" fontId="39" fillId="4" borderId="95" xfId="4" applyFont="1" applyFill="1" applyBorder="1">
      <alignment vertical="center"/>
    </xf>
    <xf numFmtId="38" fontId="39" fillId="0" borderId="86" xfId="4" applyFont="1" applyFill="1" applyBorder="1" applyAlignment="1">
      <alignment horizontal="left" vertical="center" shrinkToFit="1"/>
    </xf>
    <xf numFmtId="38" fontId="39" fillId="0" borderId="97" xfId="4" applyFont="1" applyFill="1" applyBorder="1">
      <alignment vertical="center"/>
    </xf>
    <xf numFmtId="38" fontId="39" fillId="0" borderId="99" xfId="4" applyFont="1" applyFill="1" applyBorder="1" applyAlignment="1">
      <alignment horizontal="left" vertical="center" shrinkToFit="1"/>
    </xf>
    <xf numFmtId="38" fontId="39" fillId="0" borderId="100" xfId="4" applyFont="1" applyFill="1" applyBorder="1" applyAlignment="1">
      <alignment horizontal="left" vertical="center" shrinkToFit="1"/>
    </xf>
    <xf numFmtId="38" fontId="39" fillId="0" borderId="11" xfId="4" applyFont="1" applyFill="1" applyBorder="1">
      <alignment vertical="center"/>
    </xf>
    <xf numFmtId="38" fontId="39" fillId="0" borderId="41" xfId="4" applyFont="1" applyFill="1" applyBorder="1">
      <alignment vertical="center"/>
    </xf>
    <xf numFmtId="38" fontId="39" fillId="0" borderId="55" xfId="4" applyFont="1" applyFill="1" applyBorder="1" applyAlignment="1">
      <alignment horizontal="left" vertical="center" shrinkToFit="1"/>
    </xf>
    <xf numFmtId="38" fontId="39" fillId="0" borderId="18" xfId="4" applyFont="1" applyFill="1" applyBorder="1">
      <alignment vertical="center"/>
    </xf>
    <xf numFmtId="38" fontId="39" fillId="0" borderId="48" xfId="4" applyFont="1" applyFill="1" applyBorder="1">
      <alignment vertical="center"/>
    </xf>
    <xf numFmtId="38" fontId="39" fillId="3" borderId="84" xfId="4" applyFont="1" applyFill="1" applyBorder="1">
      <alignment vertical="center"/>
    </xf>
    <xf numFmtId="38" fontId="39" fillId="3" borderId="95" xfId="4" applyFont="1" applyFill="1" applyBorder="1">
      <alignment vertical="center"/>
    </xf>
    <xf numFmtId="38" fontId="39" fillId="0" borderId="86" xfId="4" applyFont="1" applyFill="1" applyBorder="1" applyAlignment="1">
      <alignment horizontal="left" vertical="center"/>
    </xf>
    <xf numFmtId="38" fontId="39" fillId="0" borderId="77" xfId="4" applyFont="1" applyFill="1" applyBorder="1" applyAlignment="1">
      <alignment horizontal="left" vertical="center"/>
    </xf>
    <xf numFmtId="38" fontId="39" fillId="0" borderId="14" xfId="4" applyFont="1" applyFill="1" applyBorder="1" applyAlignment="1">
      <alignment horizontal="left" vertical="center"/>
    </xf>
    <xf numFmtId="38" fontId="39" fillId="0" borderId="21" xfId="4" applyFont="1" applyFill="1" applyBorder="1" applyAlignment="1">
      <alignment horizontal="left" vertical="center"/>
    </xf>
    <xf numFmtId="38" fontId="39" fillId="0" borderId="23" xfId="4" applyFont="1" applyFill="1" applyBorder="1" applyAlignment="1">
      <alignment horizontal="left" vertical="center"/>
    </xf>
    <xf numFmtId="38" fontId="39" fillId="0" borderId="101" xfId="4" applyFont="1" applyFill="1" applyBorder="1" applyAlignment="1">
      <alignment horizontal="left" vertical="center" shrinkToFit="1"/>
    </xf>
    <xf numFmtId="38" fontId="39" fillId="0" borderId="103" xfId="4" applyFont="1" applyFill="1" applyBorder="1" applyAlignment="1">
      <alignment horizontal="left" vertical="center" shrinkToFit="1"/>
    </xf>
    <xf numFmtId="38" fontId="39" fillId="0" borderId="104" xfId="4" applyFont="1" applyFill="1" applyBorder="1">
      <alignment vertical="center"/>
    </xf>
    <xf numFmtId="38" fontId="39" fillId="0" borderId="105" xfId="4" applyFont="1" applyFill="1" applyBorder="1">
      <alignment vertical="center"/>
    </xf>
    <xf numFmtId="38" fontId="39" fillId="5" borderId="84" xfId="4" applyFont="1" applyFill="1" applyBorder="1">
      <alignment vertical="center"/>
    </xf>
    <xf numFmtId="38" fontId="39" fillId="5" borderId="95" xfId="4" applyFont="1" applyFill="1" applyBorder="1">
      <alignment vertical="center"/>
    </xf>
    <xf numFmtId="38" fontId="39" fillId="0" borderId="104" xfId="4" applyFont="1" applyFill="1" applyBorder="1" applyAlignment="1">
      <alignment horizontal="left" vertical="center" shrinkToFit="1"/>
    </xf>
    <xf numFmtId="38" fontId="39" fillId="0" borderId="110" xfId="4" applyFont="1" applyFill="1" applyBorder="1" applyAlignment="1">
      <alignment horizontal="left" vertical="center" shrinkToFit="1"/>
    </xf>
    <xf numFmtId="38" fontId="39" fillId="0" borderId="111" xfId="4" applyFont="1" applyFill="1" applyBorder="1" applyAlignment="1">
      <alignment horizontal="left" vertical="center" shrinkToFit="1"/>
    </xf>
    <xf numFmtId="38" fontId="39" fillId="0" borderId="112" xfId="4" applyFont="1" applyFill="1" applyBorder="1" applyAlignment="1">
      <alignment horizontal="left" vertical="center" shrinkToFit="1"/>
    </xf>
    <xf numFmtId="38" fontId="39" fillId="3" borderId="92" xfId="4" applyFont="1" applyFill="1" applyBorder="1">
      <alignment vertical="center"/>
    </xf>
    <xf numFmtId="38" fontId="39" fillId="3" borderId="113" xfId="4" applyFont="1" applyFill="1" applyBorder="1">
      <alignment vertical="center"/>
    </xf>
    <xf numFmtId="38" fontId="39" fillId="0" borderId="117" xfId="4" applyFont="1" applyFill="1" applyBorder="1">
      <alignment vertical="center"/>
    </xf>
    <xf numFmtId="38" fontId="39" fillId="0" borderId="118" xfId="4" applyFont="1" applyFill="1" applyBorder="1">
      <alignment vertical="center"/>
    </xf>
    <xf numFmtId="38" fontId="39" fillId="0" borderId="66" xfId="4" applyFont="1" applyBorder="1">
      <alignment vertical="center"/>
    </xf>
    <xf numFmtId="38" fontId="39" fillId="0" borderId="66" xfId="4" applyFont="1" applyBorder="1" applyAlignment="1">
      <alignment horizontal="left" vertical="center"/>
    </xf>
    <xf numFmtId="38" fontId="39" fillId="0" borderId="0" xfId="4" applyFont="1" applyAlignment="1">
      <alignment horizontal="left" vertical="center"/>
    </xf>
    <xf numFmtId="38" fontId="39" fillId="0" borderId="0" xfId="4" applyFont="1" applyAlignment="1">
      <alignment horizontal="center" vertical="center"/>
    </xf>
    <xf numFmtId="177" fontId="30" fillId="0" borderId="0" xfId="5" applyNumberFormat="1" applyFont="1">
      <alignment vertical="center"/>
    </xf>
    <xf numFmtId="177" fontId="30" fillId="0" borderId="0" xfId="5" applyNumberFormat="1" applyFont="1" applyFill="1">
      <alignment vertical="center"/>
    </xf>
    <xf numFmtId="177" fontId="30" fillId="0" borderId="0" xfId="5" applyNumberFormat="1" applyFont="1" applyAlignment="1">
      <alignment horizontal="center" vertical="center"/>
    </xf>
    <xf numFmtId="177" fontId="30" fillId="0" borderId="0" xfId="5" applyNumberFormat="1" applyFont="1" applyAlignment="1">
      <alignment horizontal="distributed" vertical="center"/>
    </xf>
    <xf numFmtId="177" fontId="28" fillId="0" borderId="0" xfId="5" applyNumberFormat="1" applyFont="1" applyAlignment="1">
      <alignment horizontal="center" vertical="center"/>
    </xf>
    <xf numFmtId="177" fontId="42" fillId="0" borderId="0" xfId="5" applyNumberFormat="1" applyFont="1">
      <alignment vertical="center"/>
    </xf>
    <xf numFmtId="177" fontId="43" fillId="0" borderId="91" xfId="5" applyNumberFormat="1" applyFont="1" applyFill="1" applyBorder="1" applyAlignment="1">
      <alignment horizontal="right" vertical="center"/>
    </xf>
    <xf numFmtId="177" fontId="43" fillId="0" borderId="90" xfId="5" applyNumberFormat="1" applyFont="1" applyFill="1" applyBorder="1">
      <alignment vertical="center"/>
    </xf>
    <xf numFmtId="177" fontId="43" fillId="0" borderId="90" xfId="5" applyNumberFormat="1" applyFont="1" applyFill="1" applyBorder="1" applyAlignment="1">
      <alignment horizontal="right" vertical="center"/>
    </xf>
    <xf numFmtId="177" fontId="44" fillId="0" borderId="90" xfId="5" applyNumberFormat="1" applyFont="1" applyFill="1" applyBorder="1" applyAlignment="1">
      <alignment horizontal="center" vertical="center"/>
    </xf>
    <xf numFmtId="177" fontId="43" fillId="5" borderId="95" xfId="5" applyNumberFormat="1" applyFont="1" applyFill="1" applyBorder="1">
      <alignment vertical="center"/>
    </xf>
    <xf numFmtId="177" fontId="43" fillId="5" borderId="84" xfId="5" applyNumberFormat="1" applyFont="1" applyFill="1" applyBorder="1">
      <alignment vertical="center"/>
    </xf>
    <xf numFmtId="177" fontId="44" fillId="3" borderId="84" xfId="5" applyNumberFormat="1" applyFont="1" applyFill="1" applyBorder="1" applyAlignment="1">
      <alignment horizontal="center" vertical="center"/>
    </xf>
    <xf numFmtId="177" fontId="43" fillId="4" borderId="95" xfId="5" applyNumberFormat="1" applyFont="1" applyFill="1" applyBorder="1">
      <alignment vertical="center"/>
    </xf>
    <xf numFmtId="177" fontId="43" fillId="4" borderId="84" xfId="5" applyNumberFormat="1" applyFont="1" applyFill="1" applyBorder="1">
      <alignment vertical="center"/>
    </xf>
    <xf numFmtId="177" fontId="44" fillId="6" borderId="84" xfId="5" applyNumberFormat="1" applyFont="1" applyFill="1" applyBorder="1" applyAlignment="1">
      <alignment horizontal="center" vertical="center"/>
    </xf>
    <xf numFmtId="177" fontId="43" fillId="0" borderId="78" xfId="5" applyNumberFormat="1" applyFont="1" applyFill="1" applyBorder="1">
      <alignment vertical="center"/>
    </xf>
    <xf numFmtId="177" fontId="43" fillId="0" borderId="77" xfId="5" applyNumberFormat="1" applyFont="1" applyFill="1" applyBorder="1">
      <alignment vertical="center"/>
    </xf>
    <xf numFmtId="177" fontId="44" fillId="0" borderId="77" xfId="5" applyNumberFormat="1" applyFont="1" applyFill="1" applyBorder="1" applyAlignment="1">
      <alignment horizontal="center" vertical="center"/>
    </xf>
    <xf numFmtId="177" fontId="44" fillId="0" borderId="77" xfId="5" applyNumberFormat="1" applyFont="1" applyFill="1" applyBorder="1" applyAlignment="1">
      <alignment horizontal="distributed" vertical="center"/>
    </xf>
    <xf numFmtId="177" fontId="43" fillId="0" borderId="97" xfId="5" applyNumberFormat="1" applyFont="1" applyFill="1" applyBorder="1">
      <alignment vertical="center"/>
    </xf>
    <xf numFmtId="177" fontId="43" fillId="0" borderId="86" xfId="5" applyNumberFormat="1" applyFont="1" applyFill="1" applyBorder="1">
      <alignment vertical="center"/>
    </xf>
    <xf numFmtId="177" fontId="44" fillId="0" borderId="86" xfId="5" applyNumberFormat="1" applyFont="1" applyFill="1" applyBorder="1" applyAlignment="1">
      <alignment horizontal="center" vertical="center"/>
    </xf>
    <xf numFmtId="177" fontId="44" fillId="0" borderId="86" xfId="5" applyNumberFormat="1" applyFont="1" applyFill="1" applyBorder="1" applyAlignment="1">
      <alignment horizontal="distributed" vertical="center"/>
    </xf>
    <xf numFmtId="177" fontId="43" fillId="0" borderId="105" xfId="5" applyNumberFormat="1" applyFont="1" applyFill="1" applyBorder="1">
      <alignment vertical="center"/>
    </xf>
    <xf numFmtId="177" fontId="43" fillId="0" borderId="104" xfId="5" applyNumberFormat="1" applyFont="1" applyFill="1" applyBorder="1">
      <alignment vertical="center"/>
    </xf>
    <xf numFmtId="177" fontId="44" fillId="0" borderId="104" xfId="5" applyNumberFormat="1" applyFont="1" applyFill="1" applyBorder="1" applyAlignment="1">
      <alignment horizontal="center" vertical="center"/>
    </xf>
    <xf numFmtId="177" fontId="44" fillId="0" borderId="104" xfId="5" applyNumberFormat="1" applyFont="1" applyFill="1" applyBorder="1" applyAlignment="1">
      <alignment horizontal="distributed" vertical="center"/>
    </xf>
    <xf numFmtId="177" fontId="43" fillId="0" borderId="80" xfId="5" applyNumberFormat="1" applyFont="1" applyFill="1" applyBorder="1">
      <alignment vertical="center"/>
    </xf>
    <xf numFmtId="177" fontId="43" fillId="0" borderId="79" xfId="5" applyNumberFormat="1" applyFont="1" applyFill="1" applyBorder="1">
      <alignment vertical="center"/>
    </xf>
    <xf numFmtId="177" fontId="44" fillId="0" borderId="79" xfId="5" applyNumberFormat="1" applyFont="1" applyFill="1" applyBorder="1" applyAlignment="1">
      <alignment horizontal="center" vertical="center"/>
    </xf>
    <xf numFmtId="177" fontId="44" fillId="0" borderId="112" xfId="5" applyNumberFormat="1" applyFont="1" applyFill="1" applyBorder="1" applyAlignment="1">
      <alignment horizontal="distributed" vertical="center"/>
    </xf>
    <xf numFmtId="177" fontId="44" fillId="0" borderId="111" xfId="5" applyNumberFormat="1" applyFont="1" applyFill="1" applyBorder="1" applyAlignment="1">
      <alignment horizontal="distributed" vertical="center"/>
    </xf>
    <xf numFmtId="177" fontId="44" fillId="0" borderId="110" xfId="5" applyNumberFormat="1" applyFont="1" applyFill="1" applyBorder="1" applyAlignment="1">
      <alignment horizontal="distributed" vertical="center"/>
    </xf>
    <xf numFmtId="177" fontId="44" fillId="0" borderId="79" xfId="5" applyNumberFormat="1" applyFont="1" applyFill="1" applyBorder="1" applyAlignment="1">
      <alignment horizontal="distributed" vertical="center"/>
    </xf>
    <xf numFmtId="177" fontId="44" fillId="0" borderId="21" xfId="5" applyNumberFormat="1" applyFont="1" applyFill="1" applyBorder="1" applyAlignment="1">
      <alignment horizontal="distributed" vertical="center"/>
    </xf>
    <xf numFmtId="177" fontId="44" fillId="0" borderId="14" xfId="5" applyNumberFormat="1" applyFont="1" applyFill="1" applyBorder="1" applyAlignment="1">
      <alignment horizontal="distributed" vertical="center"/>
    </xf>
    <xf numFmtId="177" fontId="44" fillId="7" borderId="77" xfId="5" applyNumberFormat="1" applyFont="1" applyFill="1" applyBorder="1" applyAlignment="1">
      <alignment horizontal="distributed" vertical="center"/>
    </xf>
    <xf numFmtId="177" fontId="43" fillId="4" borderId="113" xfId="5" applyNumberFormat="1" applyFont="1" applyFill="1" applyBorder="1">
      <alignment vertical="center"/>
    </xf>
    <xf numFmtId="177" fontId="43" fillId="4" borderId="92" xfId="5" applyNumberFormat="1" applyFont="1" applyFill="1" applyBorder="1">
      <alignment vertical="center"/>
    </xf>
    <xf numFmtId="177" fontId="44" fillId="6" borderId="92" xfId="5" applyNumberFormat="1" applyFont="1" applyFill="1" applyBorder="1" applyAlignment="1">
      <alignment horizontal="center" vertical="center"/>
    </xf>
    <xf numFmtId="177" fontId="43" fillId="0" borderId="87" xfId="5" applyNumberFormat="1" applyFont="1" applyFill="1" applyBorder="1">
      <alignment vertical="center"/>
    </xf>
    <xf numFmtId="177" fontId="43" fillId="0" borderId="82" xfId="5" applyNumberFormat="1" applyFont="1" applyFill="1" applyBorder="1">
      <alignment vertical="center"/>
    </xf>
    <xf numFmtId="177" fontId="44" fillId="0" borderId="82" xfId="5" applyNumberFormat="1" applyFont="1" applyFill="1" applyBorder="1" applyAlignment="1">
      <alignment horizontal="center" vertical="center"/>
    </xf>
    <xf numFmtId="177" fontId="44" fillId="0" borderId="99" xfId="5" applyNumberFormat="1" applyFont="1" applyFill="1" applyBorder="1" applyAlignment="1">
      <alignment horizontal="distributed" vertical="center"/>
    </xf>
    <xf numFmtId="177" fontId="43" fillId="0" borderId="124" xfId="5" applyNumberFormat="1" applyFont="1" applyFill="1" applyBorder="1">
      <alignment vertical="center"/>
    </xf>
    <xf numFmtId="177" fontId="43" fillId="0" borderId="125" xfId="5" applyNumberFormat="1" applyFont="1" applyFill="1" applyBorder="1">
      <alignment vertical="center"/>
    </xf>
    <xf numFmtId="177" fontId="44" fillId="0" borderId="125" xfId="5" applyNumberFormat="1" applyFont="1" applyFill="1" applyBorder="1" applyAlignment="1">
      <alignment horizontal="center" vertical="center"/>
    </xf>
    <xf numFmtId="177" fontId="30" fillId="0" borderId="125" xfId="5" applyNumberFormat="1" applyFont="1" applyFill="1" applyBorder="1" applyAlignment="1">
      <alignment horizontal="distributed" vertical="center"/>
    </xf>
    <xf numFmtId="177" fontId="43" fillId="0" borderId="105" xfId="5" applyNumberFormat="1" applyFont="1" applyFill="1" applyBorder="1" applyAlignment="1">
      <alignment vertical="center"/>
    </xf>
    <xf numFmtId="177" fontId="43" fillId="0" borderId="104" xfId="5" applyNumberFormat="1" applyFont="1" applyFill="1" applyBorder="1" applyAlignment="1">
      <alignment vertical="center"/>
    </xf>
    <xf numFmtId="177" fontId="43" fillId="0" borderId="126" xfId="5" applyNumberFormat="1" applyFont="1" applyFill="1" applyBorder="1" applyAlignment="1">
      <alignment horizontal="right" vertical="center"/>
    </xf>
    <xf numFmtId="177" fontId="44" fillId="0" borderId="127" xfId="5" applyNumberFormat="1" applyFont="1" applyFill="1" applyBorder="1" applyAlignment="1">
      <alignment horizontal="center" vertical="center"/>
    </xf>
    <xf numFmtId="177" fontId="44" fillId="0" borderId="103" xfId="5" applyNumberFormat="1" applyFont="1" applyFill="1" applyBorder="1" applyAlignment="1">
      <alignment horizontal="distributed" vertical="center"/>
    </xf>
    <xf numFmtId="177" fontId="43" fillId="0" borderId="128" xfId="5" applyNumberFormat="1" applyFont="1" applyFill="1" applyBorder="1">
      <alignment vertical="center"/>
    </xf>
    <xf numFmtId="177" fontId="43" fillId="0" borderId="123" xfId="5" applyNumberFormat="1" applyFont="1" applyFill="1" applyBorder="1">
      <alignment vertical="center"/>
    </xf>
    <xf numFmtId="177" fontId="44" fillId="0" borderId="123" xfId="5" applyNumberFormat="1" applyFont="1" applyFill="1" applyBorder="1" applyAlignment="1">
      <alignment horizontal="center" vertical="center"/>
    </xf>
    <xf numFmtId="177" fontId="44" fillId="0" borderId="125" xfId="5" applyNumberFormat="1" applyFont="1" applyFill="1" applyBorder="1" applyAlignment="1">
      <alignment horizontal="distributed" vertical="center"/>
    </xf>
    <xf numFmtId="177" fontId="44" fillId="0" borderId="79" xfId="5" applyNumberFormat="1" applyFont="1" applyFill="1" applyBorder="1" applyAlignment="1">
      <alignment vertical="center" shrinkToFit="1"/>
    </xf>
    <xf numFmtId="177" fontId="43" fillId="0" borderId="75" xfId="5" applyNumberFormat="1" applyFont="1" applyFill="1" applyBorder="1">
      <alignment vertical="center"/>
    </xf>
    <xf numFmtId="177" fontId="43" fillId="0" borderId="74" xfId="5" applyNumberFormat="1" applyFont="1" applyFill="1" applyBorder="1">
      <alignment vertical="center"/>
    </xf>
    <xf numFmtId="177" fontId="44" fillId="0" borderId="74" xfId="5" applyNumberFormat="1" applyFont="1" applyFill="1" applyBorder="1" applyAlignment="1">
      <alignment horizontal="center" vertical="center"/>
    </xf>
    <xf numFmtId="177" fontId="44" fillId="0" borderId="74" xfId="5" applyNumberFormat="1" applyFont="1" applyFill="1" applyBorder="1" applyAlignment="1">
      <alignment horizontal="distributed" vertical="center"/>
    </xf>
    <xf numFmtId="177" fontId="28" fillId="0" borderId="0" xfId="5" applyNumberFormat="1" applyFont="1">
      <alignment vertical="center"/>
    </xf>
    <xf numFmtId="177" fontId="28" fillId="0" borderId="72" xfId="5" applyNumberFormat="1" applyFont="1" applyFill="1" applyBorder="1" applyAlignment="1">
      <alignment horizontal="center" vertical="center" wrapText="1"/>
    </xf>
    <xf numFmtId="177" fontId="28" fillId="0" borderId="26" xfId="5" applyNumberFormat="1" applyFont="1" applyFill="1" applyBorder="1" applyAlignment="1">
      <alignment horizontal="center" vertical="center" wrapText="1"/>
    </xf>
    <xf numFmtId="177" fontId="1" fillId="0" borderId="0" xfId="5" applyNumberFormat="1">
      <alignment vertical="center"/>
    </xf>
    <xf numFmtId="177" fontId="28" fillId="0" borderId="0" xfId="5" applyNumberFormat="1" applyFont="1" applyFill="1" applyBorder="1">
      <alignment vertical="center"/>
    </xf>
    <xf numFmtId="0" fontId="26" fillId="0" borderId="0" xfId="3" applyFont="1" applyAlignment="1">
      <alignment horizontal="center" vertical="center" wrapText="1"/>
    </xf>
    <xf numFmtId="0" fontId="26" fillId="0" borderId="1" xfId="3" applyFont="1" applyBorder="1" applyAlignment="1">
      <alignment horizontal="center" vertical="center" wrapText="1"/>
    </xf>
    <xf numFmtId="0" fontId="28" fillId="0" borderId="3" xfId="3" applyFont="1" applyBorder="1" applyAlignment="1">
      <alignment horizontal="center" vertical="center" wrapText="1"/>
    </xf>
    <xf numFmtId="0" fontId="28" fillId="0" borderId="4" xfId="3" applyFont="1" applyBorder="1" applyAlignment="1">
      <alignment horizontal="center" vertical="center" wrapText="1"/>
    </xf>
    <xf numFmtId="0" fontId="30" fillId="0" borderId="5" xfId="3" applyFont="1" applyBorder="1" applyAlignment="1">
      <alignment horizontal="center" vertical="center"/>
    </xf>
    <xf numFmtId="0" fontId="30" fillId="0" borderId="16" xfId="3" applyFont="1" applyBorder="1" applyAlignment="1">
      <alignment horizontal="center" vertical="center"/>
    </xf>
    <xf numFmtId="0" fontId="30" fillId="0" borderId="32" xfId="3" applyFont="1" applyBorder="1" applyAlignment="1">
      <alignment horizontal="center" vertical="center"/>
    </xf>
    <xf numFmtId="0" fontId="30" fillId="0" borderId="6" xfId="3" applyFont="1" applyBorder="1" applyAlignment="1">
      <alignment horizontal="center" vertical="center"/>
    </xf>
    <xf numFmtId="0" fontId="30" fillId="0" borderId="17" xfId="3" applyFont="1" applyBorder="1" applyAlignment="1">
      <alignment horizontal="center" vertical="center"/>
    </xf>
    <xf numFmtId="0" fontId="30" fillId="0" borderId="25" xfId="3" applyFont="1" applyBorder="1" applyAlignment="1">
      <alignment horizontal="center" vertical="center"/>
    </xf>
    <xf numFmtId="177" fontId="30" fillId="0" borderId="3" xfId="5" applyNumberFormat="1" applyFont="1" applyFill="1" applyBorder="1" applyAlignment="1">
      <alignment horizontal="distributed" vertical="center" wrapText="1"/>
    </xf>
    <xf numFmtId="177" fontId="30" fillId="0" borderId="89" xfId="5" applyNumberFormat="1" applyFont="1" applyFill="1" applyBorder="1" applyAlignment="1">
      <alignment horizontal="distributed" vertical="center" wrapText="1"/>
    </xf>
    <xf numFmtId="177" fontId="30" fillId="0" borderId="83" xfId="5" applyNumberFormat="1" applyFont="1" applyFill="1" applyBorder="1" applyAlignment="1">
      <alignment horizontal="distributed" vertical="center" wrapText="1"/>
    </xf>
    <xf numFmtId="177" fontId="46" fillId="0" borderId="0" xfId="5" applyNumberFormat="1" applyFont="1" applyFill="1" applyBorder="1" applyAlignment="1">
      <alignment horizontal="center" vertical="center"/>
    </xf>
    <xf numFmtId="177" fontId="45" fillId="0" borderId="64" xfId="5" applyNumberFormat="1" applyFont="1" applyFill="1" applyBorder="1" applyAlignment="1">
      <alignment horizontal="center" vertical="center"/>
    </xf>
    <xf numFmtId="177" fontId="45" fillId="0" borderId="76" xfId="5" applyNumberFormat="1" applyFont="1" applyFill="1" applyBorder="1" applyAlignment="1">
      <alignment horizontal="center" vertical="center"/>
    </xf>
    <xf numFmtId="177" fontId="45" fillId="0" borderId="70" xfId="5" applyNumberFormat="1" applyFont="1" applyFill="1" applyBorder="1" applyAlignment="1">
      <alignment horizontal="center" vertical="center"/>
    </xf>
    <xf numFmtId="177" fontId="45" fillId="0" borderId="92" xfId="5" applyNumberFormat="1" applyFont="1" applyFill="1" applyBorder="1" applyAlignment="1">
      <alignment horizontal="center" vertical="center"/>
    </xf>
    <xf numFmtId="177" fontId="45" fillId="0" borderId="123" xfId="5" applyNumberFormat="1" applyFont="1" applyFill="1" applyBorder="1" applyAlignment="1">
      <alignment horizontal="center" vertical="center"/>
    </xf>
    <xf numFmtId="177" fontId="45" fillId="0" borderId="90" xfId="5" applyNumberFormat="1" applyFont="1" applyFill="1" applyBorder="1" applyAlignment="1">
      <alignment horizontal="center" vertical="center"/>
    </xf>
    <xf numFmtId="177" fontId="30" fillId="4" borderId="3" xfId="5" applyNumberFormat="1" applyFont="1" applyFill="1" applyBorder="1" applyAlignment="1">
      <alignment horizontal="distributed" vertical="center" wrapText="1"/>
    </xf>
    <xf numFmtId="177" fontId="30" fillId="4" borderId="83" xfId="5" applyNumberFormat="1" applyFont="1" applyFill="1" applyBorder="1" applyAlignment="1">
      <alignment horizontal="distributed" vertical="center" wrapText="1"/>
    </xf>
    <xf numFmtId="177" fontId="30" fillId="5" borderId="3" xfId="5" applyNumberFormat="1" applyFont="1" applyFill="1" applyBorder="1" applyAlignment="1">
      <alignment horizontal="distributed" vertical="center" wrapText="1"/>
    </xf>
    <xf numFmtId="177" fontId="30" fillId="5" borderId="89" xfId="5" applyNumberFormat="1" applyFont="1" applyFill="1" applyBorder="1" applyAlignment="1">
      <alignment horizontal="distributed" vertical="center" wrapText="1"/>
    </xf>
    <xf numFmtId="177" fontId="30" fillId="5" borderId="83" xfId="5" applyNumberFormat="1" applyFont="1" applyFill="1" applyBorder="1" applyAlignment="1">
      <alignment horizontal="distributed" vertical="center" wrapText="1"/>
    </xf>
    <xf numFmtId="177" fontId="45" fillId="0" borderId="85" xfId="5" applyNumberFormat="1" applyFont="1" applyFill="1" applyBorder="1" applyAlignment="1">
      <alignment horizontal="center" vertical="center"/>
    </xf>
    <xf numFmtId="177" fontId="45" fillId="0" borderId="121" xfId="5" applyNumberFormat="1" applyFont="1" applyFill="1" applyBorder="1" applyAlignment="1">
      <alignment horizontal="center" vertical="center"/>
    </xf>
    <xf numFmtId="177" fontId="45" fillId="0" borderId="94" xfId="5" applyNumberFormat="1" applyFont="1" applyFill="1" applyBorder="1" applyAlignment="1">
      <alignment horizontal="center" vertical="center"/>
    </xf>
    <xf numFmtId="177" fontId="45" fillId="0" borderId="68" xfId="5" applyNumberFormat="1" applyFont="1" applyFill="1" applyBorder="1" applyAlignment="1">
      <alignment horizontal="center" vertical="center"/>
    </xf>
    <xf numFmtId="177" fontId="45" fillId="0" borderId="122" xfId="5" applyNumberFormat="1" applyFont="1" applyFill="1" applyBorder="1" applyAlignment="1">
      <alignment horizontal="center" vertical="center"/>
    </xf>
    <xf numFmtId="177" fontId="45" fillId="0" borderId="73" xfId="5" applyNumberFormat="1" applyFont="1" applyFill="1" applyBorder="1" applyAlignment="1">
      <alignment horizontal="center" vertical="center"/>
    </xf>
    <xf numFmtId="177" fontId="30" fillId="4" borderId="119" xfId="5" applyNumberFormat="1" applyFont="1" applyFill="1" applyBorder="1" applyAlignment="1">
      <alignment horizontal="distributed" vertical="center" wrapText="1"/>
    </xf>
    <xf numFmtId="177" fontId="45" fillId="0" borderId="5" xfId="5" applyNumberFormat="1" applyFont="1" applyFill="1" applyBorder="1" applyAlignment="1">
      <alignment horizontal="center" vertical="center"/>
    </xf>
    <xf numFmtId="177" fontId="45" fillId="0" borderId="16" xfId="5" applyNumberFormat="1" applyFont="1" applyFill="1" applyBorder="1" applyAlignment="1">
      <alignment horizontal="center" vertical="center"/>
    </xf>
    <xf numFmtId="177" fontId="45" fillId="0" borderId="32" xfId="5" applyNumberFormat="1" applyFont="1" applyFill="1" applyBorder="1" applyAlignment="1">
      <alignment horizontal="center" vertical="center"/>
    </xf>
    <xf numFmtId="177" fontId="45" fillId="0" borderId="108" xfId="5" applyNumberFormat="1" applyFont="1" applyFill="1" applyBorder="1" applyAlignment="1">
      <alignment horizontal="center" vertical="center"/>
    </xf>
    <xf numFmtId="177" fontId="45" fillId="0" borderId="102" xfId="5" applyNumberFormat="1" applyFont="1" applyFill="1" applyBorder="1" applyAlignment="1">
      <alignment horizontal="center" vertical="center"/>
    </xf>
    <xf numFmtId="177" fontId="28" fillId="0" borderId="11" xfId="5" applyNumberFormat="1" applyFont="1" applyFill="1" applyBorder="1" applyAlignment="1">
      <alignment horizontal="center" vertical="center" wrapText="1"/>
    </xf>
    <xf numFmtId="177" fontId="28" fillId="0" borderId="18" xfId="5" applyNumberFormat="1" applyFont="1" applyFill="1" applyBorder="1" applyAlignment="1">
      <alignment horizontal="center" vertical="center" wrapText="1"/>
    </xf>
    <xf numFmtId="177" fontId="28" fillId="0" borderId="26" xfId="5" applyNumberFormat="1" applyFont="1" applyFill="1" applyBorder="1" applyAlignment="1">
      <alignment horizontal="center" vertical="center" wrapText="1"/>
    </xf>
    <xf numFmtId="177" fontId="28" fillId="0" borderId="5" xfId="5" applyNumberFormat="1" applyFont="1" applyFill="1" applyBorder="1" applyAlignment="1">
      <alignment horizontal="center" vertical="center" wrapText="1"/>
    </xf>
    <xf numFmtId="177" fontId="28" fillId="0" borderId="16" xfId="5" applyNumberFormat="1" applyFont="1" applyFill="1" applyBorder="1" applyAlignment="1">
      <alignment horizontal="center" vertical="center" wrapText="1"/>
    </xf>
    <xf numFmtId="177" fontId="28" fillId="0" borderId="32" xfId="5" applyNumberFormat="1" applyFont="1" applyFill="1" applyBorder="1" applyAlignment="1">
      <alignment horizontal="center" vertical="center" wrapText="1"/>
    </xf>
    <xf numFmtId="177" fontId="28" fillId="0" borderId="6" xfId="5" applyNumberFormat="1" applyFont="1" applyFill="1" applyBorder="1" applyAlignment="1">
      <alignment horizontal="center" vertical="center" wrapText="1"/>
    </xf>
    <xf numFmtId="177" fontId="28" fillId="0" borderId="129" xfId="5" applyNumberFormat="1" applyFont="1" applyFill="1" applyBorder="1" applyAlignment="1">
      <alignment horizontal="center" vertical="center" wrapText="1"/>
    </xf>
    <xf numFmtId="177" fontId="28" fillId="0" borderId="25" xfId="5" applyNumberFormat="1" applyFont="1" applyFill="1" applyBorder="1" applyAlignment="1">
      <alignment horizontal="center" vertical="center" wrapText="1"/>
    </xf>
    <xf numFmtId="177" fontId="28" fillId="0" borderId="6" xfId="5" applyNumberFormat="1" applyFont="1" applyFill="1" applyBorder="1" applyAlignment="1">
      <alignment horizontal="distributed" vertical="center" wrapText="1"/>
    </xf>
    <xf numFmtId="177" fontId="28" fillId="0" borderId="129" xfId="5" applyNumberFormat="1" applyFont="1" applyFill="1" applyBorder="1" applyAlignment="1">
      <alignment horizontal="distributed" vertical="center" wrapText="1"/>
    </xf>
    <xf numFmtId="177" fontId="28" fillId="0" borderId="25" xfId="5" applyNumberFormat="1" applyFont="1" applyFill="1" applyBorder="1" applyAlignment="1">
      <alignment horizontal="distributed" vertical="center" wrapText="1"/>
    </xf>
    <xf numFmtId="177" fontId="45" fillId="0" borderId="6" xfId="5" applyNumberFormat="1" applyFont="1" applyFill="1" applyBorder="1" applyAlignment="1">
      <alignment horizontal="center" vertical="center"/>
    </xf>
    <xf numFmtId="177" fontId="45" fillId="0" borderId="120" xfId="5" applyNumberFormat="1" applyFont="1" applyFill="1" applyBorder="1" applyAlignment="1">
      <alignment horizontal="center" vertical="center"/>
    </xf>
    <xf numFmtId="177" fontId="28" fillId="0" borderId="41" xfId="5" applyNumberFormat="1" applyFont="1" applyFill="1" applyBorder="1" applyAlignment="1">
      <alignment horizontal="center" vertical="center" wrapText="1"/>
    </xf>
    <xf numFmtId="177" fontId="28" fillId="0" borderId="48" xfId="5" applyNumberFormat="1" applyFont="1" applyFill="1" applyBorder="1" applyAlignment="1">
      <alignment horizontal="center" vertical="center" wrapText="1"/>
    </xf>
    <xf numFmtId="38" fontId="39" fillId="3" borderId="3" xfId="4" applyFont="1" applyFill="1" applyBorder="1" applyAlignment="1">
      <alignment horizontal="center" vertical="center"/>
    </xf>
    <xf numFmtId="38" fontId="39" fillId="3" borderId="89" xfId="4" applyFont="1" applyFill="1" applyBorder="1" applyAlignment="1">
      <alignment horizontal="center" vertical="center"/>
    </xf>
    <xf numFmtId="38" fontId="39" fillId="3" borderId="83" xfId="4" applyFont="1" applyFill="1" applyBorder="1" applyAlignment="1">
      <alignment horizontal="center" vertical="center"/>
    </xf>
    <xf numFmtId="38" fontId="39" fillId="0" borderId="114" xfId="4" applyFont="1" applyFill="1" applyBorder="1" applyAlignment="1">
      <alignment horizontal="center" vertical="center"/>
    </xf>
    <xf numFmtId="38" fontId="39" fillId="0" borderId="115" xfId="4" applyFont="1" applyFill="1" applyBorder="1" applyAlignment="1">
      <alignment horizontal="center" vertical="center"/>
    </xf>
    <xf numFmtId="38" fontId="39" fillId="0" borderId="116" xfId="4" applyFont="1" applyFill="1" applyBorder="1" applyAlignment="1">
      <alignment horizontal="center" vertical="center"/>
    </xf>
    <xf numFmtId="38" fontId="39" fillId="0" borderId="0" xfId="4" applyFont="1" applyBorder="1" applyAlignment="1">
      <alignment horizontal="right" vertical="center"/>
    </xf>
    <xf numFmtId="38" fontId="39" fillId="0" borderId="68" xfId="4" applyFont="1" applyFill="1" applyBorder="1" applyAlignment="1">
      <alignment horizontal="center" vertical="center"/>
    </xf>
    <xf numFmtId="38" fontId="39" fillId="0" borderId="102" xfId="4" applyFont="1" applyFill="1" applyBorder="1" applyAlignment="1">
      <alignment horizontal="center" vertical="center"/>
    </xf>
    <xf numFmtId="38" fontId="39" fillId="0" borderId="73" xfId="4" applyFont="1" applyFill="1" applyBorder="1" applyAlignment="1">
      <alignment horizontal="center" vertical="center"/>
    </xf>
    <xf numFmtId="38" fontId="39" fillId="2" borderId="3" xfId="4" applyFont="1" applyFill="1" applyBorder="1" applyAlignment="1">
      <alignment horizontal="center" vertical="center"/>
    </xf>
    <xf numFmtId="38" fontId="39" fillId="2" borderId="83" xfId="4" applyFont="1" applyFill="1" applyBorder="1" applyAlignment="1">
      <alignment horizontal="center" vertical="center"/>
    </xf>
    <xf numFmtId="38" fontId="39" fillId="0" borderId="106" xfId="4" applyFont="1" applyFill="1" applyBorder="1" applyAlignment="1">
      <alignment horizontal="center" vertical="center"/>
    </xf>
    <xf numFmtId="38" fontId="39" fillId="0" borderId="107" xfId="4" applyFont="1" applyFill="1" applyBorder="1" applyAlignment="1">
      <alignment horizontal="center" vertical="center"/>
    </xf>
    <xf numFmtId="38" fontId="39" fillId="0" borderId="109" xfId="4" applyFont="1" applyFill="1" applyBorder="1" applyAlignment="1">
      <alignment horizontal="center" vertical="center"/>
    </xf>
    <xf numFmtId="38" fontId="39" fillId="0" borderId="92" xfId="4" applyFont="1" applyFill="1" applyBorder="1" applyAlignment="1">
      <alignment horizontal="center" vertical="center"/>
    </xf>
    <xf numFmtId="38" fontId="39" fillId="0" borderId="108" xfId="4" applyFont="1" applyFill="1" applyBorder="1" applyAlignment="1">
      <alignment horizontal="center" vertical="center"/>
    </xf>
    <xf numFmtId="38" fontId="39" fillId="0" borderId="90" xfId="4" applyFont="1" applyFill="1" applyBorder="1" applyAlignment="1">
      <alignment horizontal="center" vertical="center"/>
    </xf>
    <xf numFmtId="38" fontId="39" fillId="0" borderId="93" xfId="4" applyFont="1" applyFill="1" applyBorder="1" applyAlignment="1">
      <alignment horizontal="center" vertical="center"/>
    </xf>
    <xf numFmtId="38" fontId="39" fillId="0" borderId="5" xfId="4" applyFont="1" applyFill="1" applyBorder="1" applyAlignment="1">
      <alignment horizontal="center" vertical="center"/>
    </xf>
    <xf numFmtId="38" fontId="39" fillId="0" borderId="16" xfId="4" applyFont="1" applyFill="1" applyBorder="1" applyAlignment="1">
      <alignment horizontal="center" vertical="center"/>
    </xf>
    <xf numFmtId="38" fontId="39" fillId="0" borderId="32" xfId="4" applyFont="1" applyFill="1" applyBorder="1" applyAlignment="1">
      <alignment horizontal="center" vertical="center"/>
    </xf>
    <xf numFmtId="38" fontId="39" fillId="0" borderId="64" xfId="4" applyFont="1" applyFill="1" applyBorder="1" applyAlignment="1">
      <alignment horizontal="center" vertical="center"/>
    </xf>
    <xf numFmtId="38" fontId="39" fillId="0" borderId="76" xfId="4" applyFont="1" applyFill="1" applyBorder="1" applyAlignment="1">
      <alignment horizontal="center" vertical="center"/>
    </xf>
    <xf numFmtId="38" fontId="39" fillId="0" borderId="70" xfId="4" applyFont="1" applyFill="1" applyBorder="1" applyAlignment="1">
      <alignment horizontal="center" vertical="center"/>
    </xf>
    <xf numFmtId="38" fontId="39" fillId="0" borderId="6" xfId="4" applyFont="1" applyFill="1" applyBorder="1" applyAlignment="1">
      <alignment horizontal="center" vertical="center"/>
    </xf>
    <xf numFmtId="38" fontId="39" fillId="0" borderId="96" xfId="4" applyFont="1" applyFill="1" applyBorder="1" applyAlignment="1">
      <alignment horizontal="center" vertical="center"/>
    </xf>
    <xf numFmtId="38" fontId="39" fillId="0" borderId="98" xfId="4" applyFont="1" applyFill="1" applyBorder="1" applyAlignment="1">
      <alignment horizontal="center" vertical="center"/>
    </xf>
    <xf numFmtId="38" fontId="39" fillId="0" borderId="17" xfId="4" applyFont="1" applyFill="1" applyBorder="1" applyAlignment="1">
      <alignment horizontal="center" vertical="center"/>
    </xf>
    <xf numFmtId="38" fontId="39" fillId="0" borderId="25" xfId="4" applyFont="1" applyFill="1" applyBorder="1" applyAlignment="1">
      <alignment horizontal="center" vertical="center"/>
    </xf>
    <xf numFmtId="38" fontId="39" fillId="0" borderId="85" xfId="4" applyFont="1" applyFill="1" applyBorder="1" applyAlignment="1">
      <alignment horizontal="center" vertical="center"/>
    </xf>
    <xf numFmtId="38" fontId="39" fillId="0" borderId="88" xfId="4" applyFont="1" applyFill="1" applyBorder="1" applyAlignment="1">
      <alignment horizontal="center" vertical="center"/>
    </xf>
    <xf numFmtId="38" fontId="39" fillId="0" borderId="94" xfId="4" applyFont="1" applyFill="1" applyBorder="1" applyAlignment="1">
      <alignment horizontal="center" vertical="center"/>
    </xf>
    <xf numFmtId="38" fontId="40" fillId="0" borderId="1" xfId="4" applyFont="1" applyFill="1" applyBorder="1" applyAlignment="1">
      <alignment horizontal="distributed" vertical="center" justifyLastLine="1"/>
    </xf>
    <xf numFmtId="38" fontId="41" fillId="0" borderId="1" xfId="4" applyFont="1" applyFill="1" applyBorder="1" applyAlignment="1">
      <alignment horizontal="right"/>
    </xf>
    <xf numFmtId="38" fontId="39" fillId="0" borderId="64" xfId="4" applyFont="1" applyFill="1" applyBorder="1" applyAlignment="1">
      <alignment horizontal="center" vertical="center" wrapText="1"/>
    </xf>
    <xf numFmtId="38" fontId="39" fillId="0" borderId="70" xfId="4" applyFont="1" applyFill="1" applyBorder="1" applyAlignment="1">
      <alignment horizontal="center" vertical="center" wrapText="1"/>
    </xf>
    <xf numFmtId="38" fontId="39" fillId="0" borderId="6" xfId="4" applyFont="1" applyFill="1" applyBorder="1" applyAlignment="1">
      <alignment horizontal="center" vertical="center" wrapText="1"/>
    </xf>
    <xf numFmtId="38" fontId="39" fillId="0" borderId="25" xfId="4" applyFont="1" applyFill="1" applyBorder="1" applyAlignment="1">
      <alignment horizontal="center" vertical="center" wrapText="1"/>
    </xf>
    <xf numFmtId="38" fontId="39" fillId="0" borderId="65" xfId="4" applyFont="1" applyFill="1" applyBorder="1" applyAlignment="1">
      <alignment horizontal="center" vertical="center" wrapText="1"/>
    </xf>
    <xf numFmtId="38" fontId="39" fillId="0" borderId="71" xfId="4" applyFont="1" applyFill="1" applyBorder="1" applyAlignment="1">
      <alignment horizontal="center" vertical="center" wrapText="1"/>
    </xf>
    <xf numFmtId="38" fontId="39" fillId="0" borderId="66" xfId="4" applyFont="1" applyFill="1" applyBorder="1" applyAlignment="1">
      <alignment horizontal="center" vertical="center"/>
    </xf>
    <xf numFmtId="38" fontId="39" fillId="0" borderId="68" xfId="4" applyFont="1" applyFill="1" applyBorder="1" applyAlignment="1">
      <alignment horizontal="center" vertical="center" wrapText="1"/>
    </xf>
    <xf numFmtId="38" fontId="39" fillId="0" borderId="73" xfId="4" applyFont="1" applyFill="1" applyBorder="1" applyAlignment="1">
      <alignment horizontal="center" vertical="center" wrapText="1"/>
    </xf>
  </cellXfs>
  <cellStyles count="6">
    <cellStyle name="ハイパーリンク 2" xfId="2" xr:uid="{611C602E-FCD9-4EEB-B531-0DDD69CE981E}"/>
    <cellStyle name="桁区切り 2" xfId="4" xr:uid="{4111CB0E-4063-46A6-85D5-FAA938D63FC9}"/>
    <cellStyle name="桁区切り 3 2 2 2 2 2 2 2" xfId="5" xr:uid="{63C43F34-812A-4E53-8644-28BCD50336E7}"/>
    <cellStyle name="標準" xfId="0" builtinId="0"/>
    <cellStyle name="標準 2" xfId="3" xr:uid="{098DE36F-5C1D-4B8B-A0F1-555C45BCA5D5}"/>
    <cellStyle name="標準 3" xfId="1" xr:uid="{7EBDA305-2FC8-4D89-8B17-EA435312A2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647701</xdr:colOff>
      <xdr:row>11</xdr:row>
      <xdr:rowOff>180974</xdr:rowOff>
    </xdr:from>
    <xdr:to>
      <xdr:col>0</xdr:col>
      <xdr:colOff>6915151</xdr:colOff>
      <xdr:row>12</xdr:row>
      <xdr:rowOff>19049</xdr:rowOff>
    </xdr:to>
    <xdr:sp macro="" textlink="">
      <xdr:nvSpPr>
        <xdr:cNvPr id="2" name="Line 1">
          <a:extLst>
            <a:ext uri="{FF2B5EF4-FFF2-40B4-BE49-F238E27FC236}">
              <a16:creationId xmlns:a16="http://schemas.microsoft.com/office/drawing/2014/main" id="{BC943A8E-8F4F-4EC3-82DB-E87F0486701B}"/>
            </a:ext>
          </a:extLst>
        </xdr:cNvPr>
        <xdr:cNvSpPr>
          <a:spLocks noChangeShapeType="1"/>
        </xdr:cNvSpPr>
      </xdr:nvSpPr>
      <xdr:spPr bwMode="auto">
        <a:xfrm flipV="1">
          <a:off x="647701" y="2628899"/>
          <a:ext cx="6267450" cy="2857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0</xdr:col>
      <xdr:colOff>104775</xdr:colOff>
      <xdr:row>26</xdr:row>
      <xdr:rowOff>85725</xdr:rowOff>
    </xdr:from>
    <xdr:to>
      <xdr:col>0</xdr:col>
      <xdr:colOff>9372601</xdr:colOff>
      <xdr:row>40</xdr:row>
      <xdr:rowOff>161925</xdr:rowOff>
    </xdr:to>
    <xdr:sp macro="" textlink="">
      <xdr:nvSpPr>
        <xdr:cNvPr id="3" name="正方形/長方形 2">
          <a:extLst>
            <a:ext uri="{FF2B5EF4-FFF2-40B4-BE49-F238E27FC236}">
              <a16:creationId xmlns:a16="http://schemas.microsoft.com/office/drawing/2014/main" id="{4BE9AF3D-EBA2-444D-A43C-8E808C50532C}"/>
            </a:ext>
          </a:extLst>
        </xdr:cNvPr>
        <xdr:cNvSpPr/>
      </xdr:nvSpPr>
      <xdr:spPr>
        <a:xfrm>
          <a:off x="104775" y="7362825"/>
          <a:ext cx="9267826" cy="3743325"/>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914495</xdr:colOff>
      <xdr:row>0</xdr:row>
      <xdr:rowOff>80538</xdr:rowOff>
    </xdr:from>
    <xdr:to>
      <xdr:col>0</xdr:col>
      <xdr:colOff>1771650</xdr:colOff>
      <xdr:row>3</xdr:row>
      <xdr:rowOff>133350</xdr:rowOff>
    </xdr:to>
    <xdr:pic>
      <xdr:nvPicPr>
        <xdr:cNvPr id="4" name="Picture 278">
          <a:extLst>
            <a:ext uri="{FF2B5EF4-FFF2-40B4-BE49-F238E27FC236}">
              <a16:creationId xmlns:a16="http://schemas.microsoft.com/office/drawing/2014/main" id="{9C552FFF-E37F-4F19-976C-DC87340D5B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95" y="80538"/>
          <a:ext cx="857155" cy="929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ionsclub333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1133B-AA5C-4545-97A7-93554B79F369}">
  <dimension ref="A1:C203"/>
  <sheetViews>
    <sheetView tabSelected="1" zoomScaleNormal="100" workbookViewId="0">
      <selection activeCell="A8" sqref="A8"/>
    </sheetView>
  </sheetViews>
  <sheetFormatPr defaultColWidth="12" defaultRowHeight="13.5" x14ac:dyDescent="0.2"/>
  <cols>
    <col min="1" max="1" width="166" style="2" customWidth="1"/>
    <col min="2" max="2" width="10.33203125" style="2" customWidth="1"/>
    <col min="3" max="16384" width="12" style="2"/>
  </cols>
  <sheetData>
    <row r="1" spans="1:3" ht="22.5" customHeight="1" x14ac:dyDescent="0.2">
      <c r="A1" s="1"/>
    </row>
    <row r="2" spans="1:3" ht="21" x14ac:dyDescent="0.2">
      <c r="A2" s="3" t="s">
        <v>0</v>
      </c>
    </row>
    <row r="3" spans="1:3" ht="25.5" x14ac:dyDescent="0.2">
      <c r="A3" s="4" t="s">
        <v>1</v>
      </c>
    </row>
    <row r="4" spans="1:3" ht="15.75" customHeight="1" x14ac:dyDescent="0.2">
      <c r="A4" s="5" t="s">
        <v>2</v>
      </c>
    </row>
    <row r="5" spans="1:3" ht="18" customHeight="1" x14ac:dyDescent="0.2">
      <c r="A5" s="6" t="s">
        <v>3</v>
      </c>
    </row>
    <row r="6" spans="1:3" ht="9.75" customHeight="1" x14ac:dyDescent="0.2"/>
    <row r="7" spans="1:3" ht="18" customHeight="1" x14ac:dyDescent="0.2">
      <c r="A7" s="7" t="s">
        <v>422</v>
      </c>
    </row>
    <row r="8" spans="1:3" ht="18" customHeight="1" x14ac:dyDescent="0.2">
      <c r="A8" s="7" t="s">
        <v>423</v>
      </c>
    </row>
    <row r="9" spans="1:3" ht="18" customHeight="1" x14ac:dyDescent="0.2">
      <c r="A9" s="7" t="s">
        <v>4</v>
      </c>
    </row>
    <row r="10" spans="1:3" ht="18" customHeight="1" x14ac:dyDescent="0.2">
      <c r="A10" s="7" t="s">
        <v>5</v>
      </c>
    </row>
    <row r="11" spans="1:3" ht="8.65" customHeight="1" x14ac:dyDescent="0.2">
      <c r="A11" s="7"/>
    </row>
    <row r="12" spans="1:3" ht="15" customHeight="1" x14ac:dyDescent="0.2">
      <c r="A12" s="8" t="s">
        <v>125</v>
      </c>
    </row>
    <row r="13" spans="1:3" ht="9.4" customHeight="1" x14ac:dyDescent="0.2">
      <c r="A13" s="9"/>
    </row>
    <row r="14" spans="1:3" ht="22.5" customHeight="1" x14ac:dyDescent="0.2">
      <c r="A14" s="7" t="s">
        <v>250</v>
      </c>
      <c r="C14" s="2" t="s">
        <v>6</v>
      </c>
    </row>
    <row r="15" spans="1:3" ht="22.5" customHeight="1" x14ac:dyDescent="0.2">
      <c r="A15" s="7" t="s">
        <v>251</v>
      </c>
    </row>
    <row r="16" spans="1:3" ht="22.5" customHeight="1" x14ac:dyDescent="0.2">
      <c r="A16" s="7" t="s">
        <v>252</v>
      </c>
    </row>
    <row r="17" spans="1:3" s="11" customFormat="1" ht="9" customHeight="1" x14ac:dyDescent="0.2">
      <c r="A17" s="10"/>
    </row>
    <row r="18" spans="1:3" s="13" customFormat="1" ht="23.1" customHeight="1" x14ac:dyDescent="0.2">
      <c r="A18" s="12" t="s">
        <v>7</v>
      </c>
    </row>
    <row r="19" spans="1:3" s="13" customFormat="1" ht="23.1" customHeight="1" x14ac:dyDescent="0.2">
      <c r="A19" s="12" t="s">
        <v>126</v>
      </c>
    </row>
    <row r="20" spans="1:3" s="13" customFormat="1" ht="22.5" customHeight="1" x14ac:dyDescent="0.2">
      <c r="A20" s="12"/>
    </row>
    <row r="21" spans="1:3" s="11" customFormat="1" ht="23.1" customHeight="1" x14ac:dyDescent="0.2">
      <c r="A21" s="14" t="s">
        <v>127</v>
      </c>
      <c r="C21" s="11" t="s">
        <v>8</v>
      </c>
    </row>
    <row r="22" spans="1:3" ht="23.1" customHeight="1" x14ac:dyDescent="0.2">
      <c r="A22" s="7" t="s">
        <v>9</v>
      </c>
    </row>
    <row r="23" spans="1:3" ht="23.1" customHeight="1" x14ac:dyDescent="0.2">
      <c r="A23" s="7" t="s">
        <v>10</v>
      </c>
    </row>
    <row r="24" spans="1:3" ht="23.1" customHeight="1" x14ac:dyDescent="0.2">
      <c r="A24" s="7" t="s">
        <v>11</v>
      </c>
    </row>
    <row r="25" spans="1:3" ht="23.1" customHeight="1" x14ac:dyDescent="0.2">
      <c r="A25" s="7" t="s">
        <v>12</v>
      </c>
    </row>
    <row r="26" spans="1:3" ht="9.75" customHeight="1" x14ac:dyDescent="0.2">
      <c r="A26" s="7"/>
    </row>
    <row r="27" spans="1:3" ht="9" customHeight="1" x14ac:dyDescent="0.2">
      <c r="A27" s="14"/>
    </row>
    <row r="28" spans="1:3" s="16" customFormat="1" ht="21.95" customHeight="1" x14ac:dyDescent="0.2">
      <c r="A28" s="15" t="s">
        <v>13</v>
      </c>
    </row>
    <row r="29" spans="1:3" s="17" customFormat="1" ht="21.95" customHeight="1" x14ac:dyDescent="0.2">
      <c r="A29" s="15" t="s">
        <v>14</v>
      </c>
    </row>
    <row r="30" spans="1:3" s="17" customFormat="1" ht="21.95" customHeight="1" x14ac:dyDescent="0.2">
      <c r="A30" s="15" t="s">
        <v>15</v>
      </c>
    </row>
    <row r="31" spans="1:3" s="17" customFormat="1" ht="21.95" customHeight="1" x14ac:dyDescent="0.2">
      <c r="A31" s="15" t="s">
        <v>16</v>
      </c>
    </row>
    <row r="32" spans="1:3" s="17" customFormat="1" ht="21.95" customHeight="1" x14ac:dyDescent="0.2">
      <c r="A32" s="15" t="s">
        <v>17</v>
      </c>
    </row>
    <row r="33" spans="1:1" s="17" customFormat="1" ht="21.95" customHeight="1" x14ac:dyDescent="0.15">
      <c r="A33" s="18" t="s">
        <v>18</v>
      </c>
    </row>
    <row r="34" spans="1:1" s="17" customFormat="1" ht="21.95" customHeight="1" x14ac:dyDescent="0.2">
      <c r="A34" s="15" t="s">
        <v>19</v>
      </c>
    </row>
    <row r="35" spans="1:1" s="17" customFormat="1" ht="21.95" customHeight="1" x14ac:dyDescent="0.2">
      <c r="A35" s="19" t="s">
        <v>20</v>
      </c>
    </row>
    <row r="36" spans="1:1" s="16" customFormat="1" ht="21.95" customHeight="1" x14ac:dyDescent="0.2">
      <c r="A36" s="15" t="s">
        <v>21</v>
      </c>
    </row>
    <row r="37" spans="1:1" s="17" customFormat="1" ht="21.95" customHeight="1" x14ac:dyDescent="0.2">
      <c r="A37" s="15" t="s">
        <v>417</v>
      </c>
    </row>
    <row r="38" spans="1:1" s="17" customFormat="1" ht="21.95" customHeight="1" x14ac:dyDescent="0.2">
      <c r="A38" s="15" t="s">
        <v>418</v>
      </c>
    </row>
    <row r="39" spans="1:1" s="17" customFormat="1" ht="21.95" customHeight="1" x14ac:dyDescent="0.2">
      <c r="A39" s="15" t="s">
        <v>419</v>
      </c>
    </row>
    <row r="40" spans="1:1" ht="18.75" customHeight="1" x14ac:dyDescent="0.2">
      <c r="A40" s="15" t="s">
        <v>420</v>
      </c>
    </row>
    <row r="41" spans="1:1" ht="21.95" customHeight="1" x14ac:dyDescent="0.2">
      <c r="A41" s="20"/>
    </row>
    <row r="42" spans="1:1" s="22" customFormat="1" ht="21" customHeight="1" x14ac:dyDescent="0.2">
      <c r="A42" s="21" t="s">
        <v>22</v>
      </c>
    </row>
    <row r="43" spans="1:1" s="22" customFormat="1" ht="21" customHeight="1" x14ac:dyDescent="0.2">
      <c r="A43" s="21" t="s">
        <v>23</v>
      </c>
    </row>
    <row r="44" spans="1:1" s="22" customFormat="1" ht="22.5" customHeight="1" x14ac:dyDescent="0.2">
      <c r="A44" s="21" t="s">
        <v>24</v>
      </c>
    </row>
    <row r="45" spans="1:1" s="23" customFormat="1" ht="8.25" customHeight="1" x14ac:dyDescent="0.2">
      <c r="A45" s="7"/>
    </row>
    <row r="46" spans="1:1" ht="23.1" customHeight="1" x14ac:dyDescent="0.2">
      <c r="A46" s="14" t="s">
        <v>25</v>
      </c>
    </row>
    <row r="47" spans="1:1" s="13" customFormat="1" ht="24.95" customHeight="1" x14ac:dyDescent="0.2">
      <c r="A47" s="24" t="s">
        <v>26</v>
      </c>
    </row>
    <row r="48" spans="1:1" s="13" customFormat="1" ht="24.95" customHeight="1" x14ac:dyDescent="0.2">
      <c r="A48" s="24" t="s">
        <v>421</v>
      </c>
    </row>
    <row r="49" spans="1:1" s="13" customFormat="1" ht="24.95" customHeight="1" x14ac:dyDescent="0.2">
      <c r="A49" s="24" t="s">
        <v>27</v>
      </c>
    </row>
    <row r="50" spans="1:1" s="13" customFormat="1" ht="24.95" customHeight="1" x14ac:dyDescent="0.2">
      <c r="A50" s="24" t="s">
        <v>28</v>
      </c>
    </row>
    <row r="51" spans="1:1" s="13" customFormat="1" ht="24.95" customHeight="1" x14ac:dyDescent="0.2">
      <c r="A51" s="24" t="s">
        <v>29</v>
      </c>
    </row>
    <row r="52" spans="1:1" s="13" customFormat="1" ht="24.95" customHeight="1" x14ac:dyDescent="0.2">
      <c r="A52" s="24" t="s">
        <v>416</v>
      </c>
    </row>
    <row r="53" spans="1:1" s="13" customFormat="1" ht="24.95" customHeight="1" x14ac:dyDescent="0.2">
      <c r="A53" s="24" t="s">
        <v>30</v>
      </c>
    </row>
    <row r="54" spans="1:1" s="13" customFormat="1" ht="24.95" customHeight="1" x14ac:dyDescent="0.2">
      <c r="A54" s="24" t="s">
        <v>31</v>
      </c>
    </row>
    <row r="55" spans="1:1" s="13" customFormat="1" ht="24.95" customHeight="1" x14ac:dyDescent="0.2">
      <c r="A55" s="24" t="s">
        <v>32</v>
      </c>
    </row>
    <row r="56" spans="1:1" s="13" customFormat="1" ht="24.95" customHeight="1" x14ac:dyDescent="0.2">
      <c r="A56" s="24" t="s">
        <v>33</v>
      </c>
    </row>
    <row r="57" spans="1:1" s="13" customFormat="1" ht="24.95" customHeight="1" x14ac:dyDescent="0.2">
      <c r="A57" s="24" t="s">
        <v>34</v>
      </c>
    </row>
    <row r="58" spans="1:1" s="13" customFormat="1" ht="24.95" customHeight="1" x14ac:dyDescent="0.2">
      <c r="A58" s="24" t="s">
        <v>35</v>
      </c>
    </row>
    <row r="59" spans="1:1" s="13" customFormat="1" ht="24.95" customHeight="1" x14ac:dyDescent="0.2">
      <c r="A59" s="24" t="s">
        <v>36</v>
      </c>
    </row>
    <row r="60" spans="1:1" s="13" customFormat="1" ht="24.95" customHeight="1" x14ac:dyDescent="0.2">
      <c r="A60" s="24" t="s">
        <v>37</v>
      </c>
    </row>
    <row r="61" spans="1:1" s="13" customFormat="1" ht="24.95" customHeight="1" x14ac:dyDescent="0.2">
      <c r="A61" s="24" t="s">
        <v>38</v>
      </c>
    </row>
    <row r="62" spans="1:1" s="13" customFormat="1" ht="24.95" customHeight="1" x14ac:dyDescent="0.2">
      <c r="A62" s="24" t="s">
        <v>39</v>
      </c>
    </row>
    <row r="63" spans="1:1" s="13" customFormat="1" ht="14.25" customHeight="1" x14ac:dyDescent="0.2">
      <c r="A63" s="12"/>
    </row>
    <row r="64" spans="1:1" s="13" customFormat="1" ht="24.95" customHeight="1" x14ac:dyDescent="0.2">
      <c r="A64" s="25" t="s">
        <v>40</v>
      </c>
    </row>
    <row r="65" spans="1:1" s="13" customFormat="1" ht="24.95" customHeight="1" x14ac:dyDescent="0.2">
      <c r="A65" s="12" t="s">
        <v>248</v>
      </c>
    </row>
    <row r="66" spans="1:1" s="13" customFormat="1" ht="24.95" customHeight="1" x14ac:dyDescent="0.2">
      <c r="A66" s="12" t="s">
        <v>249</v>
      </c>
    </row>
    <row r="67" spans="1:1" s="13" customFormat="1" ht="15" customHeight="1" x14ac:dyDescent="0.2">
      <c r="A67" s="12"/>
    </row>
    <row r="68" spans="1:1" ht="21.95" customHeight="1" x14ac:dyDescent="0.2">
      <c r="A68" s="26" t="s">
        <v>41</v>
      </c>
    </row>
    <row r="69" spans="1:1" ht="23.25" customHeight="1" x14ac:dyDescent="0.2">
      <c r="A69" s="27" t="s">
        <v>42</v>
      </c>
    </row>
    <row r="70" spans="1:1" ht="21.95" customHeight="1" x14ac:dyDescent="0.2">
      <c r="A70" s="28"/>
    </row>
    <row r="71" spans="1:1" ht="21.95" customHeight="1" x14ac:dyDescent="0.2">
      <c r="A71" s="14" t="s">
        <v>43</v>
      </c>
    </row>
    <row r="72" spans="1:1" ht="21.95" customHeight="1" x14ac:dyDescent="0.2">
      <c r="A72" s="14" t="s">
        <v>44</v>
      </c>
    </row>
    <row r="73" spans="1:1" ht="21.75" customHeight="1" x14ac:dyDescent="0.2">
      <c r="A73" s="7" t="s">
        <v>45</v>
      </c>
    </row>
    <row r="74" spans="1:1" ht="21.95" customHeight="1" x14ac:dyDescent="0.2">
      <c r="A74" s="7" t="s">
        <v>46</v>
      </c>
    </row>
    <row r="75" spans="1:1" ht="21.95" customHeight="1" x14ac:dyDescent="0.2">
      <c r="A75" s="7" t="s">
        <v>47</v>
      </c>
    </row>
    <row r="76" spans="1:1" ht="21.75" customHeight="1" x14ac:dyDescent="0.2">
      <c r="A76" s="7" t="s">
        <v>48</v>
      </c>
    </row>
    <row r="77" spans="1:1" ht="21.75" customHeight="1" x14ac:dyDescent="0.2">
      <c r="A77" s="7" t="s">
        <v>49</v>
      </c>
    </row>
    <row r="78" spans="1:1" ht="21.75" customHeight="1" x14ac:dyDescent="0.2">
      <c r="A78" s="7" t="s">
        <v>50</v>
      </c>
    </row>
    <row r="79" spans="1:1" ht="21.95" customHeight="1" x14ac:dyDescent="0.2">
      <c r="A79" s="7" t="s">
        <v>51</v>
      </c>
    </row>
    <row r="80" spans="1:1" ht="21.95" customHeight="1" x14ac:dyDescent="0.2">
      <c r="A80" s="14" t="s">
        <v>52</v>
      </c>
    </row>
    <row r="81" spans="1:1" ht="21.95" customHeight="1" x14ac:dyDescent="0.2">
      <c r="A81" s="7" t="s">
        <v>53</v>
      </c>
    </row>
    <row r="82" spans="1:1" ht="21.95" customHeight="1" x14ac:dyDescent="0.2">
      <c r="A82" s="7" t="s">
        <v>54</v>
      </c>
    </row>
    <row r="83" spans="1:1" ht="21.95" customHeight="1" x14ac:dyDescent="0.2">
      <c r="A83" s="7" t="s">
        <v>55</v>
      </c>
    </row>
    <row r="84" spans="1:1" ht="21.95" customHeight="1" x14ac:dyDescent="0.2">
      <c r="A84" s="7" t="s">
        <v>56</v>
      </c>
    </row>
    <row r="85" spans="1:1" ht="25.5" customHeight="1" x14ac:dyDescent="0.2">
      <c r="A85" s="7" t="s">
        <v>57</v>
      </c>
    </row>
    <row r="86" spans="1:1" ht="21.95" customHeight="1" x14ac:dyDescent="0.2">
      <c r="A86" s="14" t="s">
        <v>58</v>
      </c>
    </row>
    <row r="87" spans="1:1" ht="21.95" customHeight="1" x14ac:dyDescent="0.2">
      <c r="A87" s="7" t="s">
        <v>59</v>
      </c>
    </row>
    <row r="88" spans="1:1" ht="21.95" customHeight="1" x14ac:dyDescent="0.2">
      <c r="A88" s="7" t="s">
        <v>60</v>
      </c>
    </row>
    <row r="89" spans="1:1" ht="25.5" customHeight="1" x14ac:dyDescent="0.2">
      <c r="A89" s="7"/>
    </row>
    <row r="90" spans="1:1" ht="21.95" customHeight="1" x14ac:dyDescent="0.2">
      <c r="A90" s="29" t="s">
        <v>61</v>
      </c>
    </row>
    <row r="91" spans="1:1" ht="21.95" customHeight="1" x14ac:dyDescent="0.2">
      <c r="A91" s="29" t="s">
        <v>62</v>
      </c>
    </row>
    <row r="92" spans="1:1" ht="21.95" customHeight="1" x14ac:dyDescent="0.2">
      <c r="A92" s="30" t="s">
        <v>63</v>
      </c>
    </row>
    <row r="93" spans="1:1" ht="21.95" customHeight="1" x14ac:dyDescent="0.2">
      <c r="A93" s="30" t="s">
        <v>64</v>
      </c>
    </row>
    <row r="94" spans="1:1" ht="21.95" customHeight="1" x14ac:dyDescent="0.2">
      <c r="A94" s="7" t="s">
        <v>65</v>
      </c>
    </row>
    <row r="95" spans="1:1" ht="21.95" customHeight="1" x14ac:dyDescent="0.2">
      <c r="A95" s="14" t="s">
        <v>66</v>
      </c>
    </row>
    <row r="96" spans="1:1" ht="21.95" customHeight="1" x14ac:dyDescent="0.2">
      <c r="A96" s="14" t="s">
        <v>67</v>
      </c>
    </row>
    <row r="97" spans="1:1" ht="21.95" customHeight="1" x14ac:dyDescent="0.2">
      <c r="A97" s="14" t="s">
        <v>68</v>
      </c>
    </row>
    <row r="98" spans="1:1" ht="21.95" customHeight="1" x14ac:dyDescent="0.2">
      <c r="A98" s="7" t="s">
        <v>69</v>
      </c>
    </row>
    <row r="99" spans="1:1" ht="22.5" customHeight="1" x14ac:dyDescent="0.2">
      <c r="A99" s="7" t="s">
        <v>70</v>
      </c>
    </row>
    <row r="100" spans="1:1" ht="21.95" customHeight="1" x14ac:dyDescent="0.2">
      <c r="A100" s="14" t="s">
        <v>71</v>
      </c>
    </row>
    <row r="101" spans="1:1" ht="21.95" customHeight="1" x14ac:dyDescent="0.2">
      <c r="A101" s="14" t="s">
        <v>72</v>
      </c>
    </row>
    <row r="102" spans="1:1" ht="21.95" customHeight="1" x14ac:dyDescent="0.2">
      <c r="A102" s="29" t="s">
        <v>73</v>
      </c>
    </row>
    <row r="103" spans="1:1" ht="21.95" customHeight="1" x14ac:dyDescent="0.2">
      <c r="A103" s="30" t="s">
        <v>74</v>
      </c>
    </row>
    <row r="104" spans="1:1" ht="21.95" customHeight="1" x14ac:dyDescent="0.2">
      <c r="A104" s="7" t="s">
        <v>75</v>
      </c>
    </row>
    <row r="105" spans="1:1" ht="21.95" customHeight="1" x14ac:dyDescent="0.2">
      <c r="A105" s="7" t="s">
        <v>76</v>
      </c>
    </row>
    <row r="106" spans="1:1" ht="21.95" customHeight="1" x14ac:dyDescent="0.2">
      <c r="A106" s="7" t="s">
        <v>77</v>
      </c>
    </row>
    <row r="107" spans="1:1" ht="21.95" customHeight="1" x14ac:dyDescent="0.2">
      <c r="A107" s="14" t="s">
        <v>78</v>
      </c>
    </row>
    <row r="108" spans="1:1" ht="21.95" customHeight="1" x14ac:dyDescent="0.2">
      <c r="A108" s="7" t="s">
        <v>79</v>
      </c>
    </row>
    <row r="109" spans="1:1" ht="21.95" customHeight="1" x14ac:dyDescent="0.2">
      <c r="A109" s="7" t="s">
        <v>80</v>
      </c>
    </row>
    <row r="110" spans="1:1" ht="21.95" customHeight="1" x14ac:dyDescent="0.2">
      <c r="A110" s="7" t="s">
        <v>81</v>
      </c>
    </row>
    <row r="111" spans="1:1" ht="21.75" customHeight="1" x14ac:dyDescent="0.2">
      <c r="A111" s="7" t="s">
        <v>82</v>
      </c>
    </row>
    <row r="112" spans="1:1" ht="21.95" customHeight="1" x14ac:dyDescent="0.2">
      <c r="A112" s="7"/>
    </row>
    <row r="113" spans="1:1" ht="21.95" customHeight="1" x14ac:dyDescent="0.2">
      <c r="A113" s="31" t="s">
        <v>83</v>
      </c>
    </row>
    <row r="114" spans="1:1" ht="21.95" customHeight="1" x14ac:dyDescent="0.2">
      <c r="A114" s="31" t="s">
        <v>84</v>
      </c>
    </row>
    <row r="115" spans="1:1" ht="21.95" customHeight="1" x14ac:dyDescent="0.2">
      <c r="A115" s="28" t="s">
        <v>85</v>
      </c>
    </row>
    <row r="116" spans="1:1" s="11" customFormat="1" ht="21.95" customHeight="1" x14ac:dyDescent="0.2">
      <c r="A116" s="28" t="s">
        <v>86</v>
      </c>
    </row>
    <row r="117" spans="1:1" ht="21.95" customHeight="1" x14ac:dyDescent="0.2">
      <c r="A117" s="14" t="s">
        <v>87</v>
      </c>
    </row>
    <row r="118" spans="1:1" ht="21.95" customHeight="1" x14ac:dyDescent="0.2">
      <c r="A118" s="7" t="s">
        <v>88</v>
      </c>
    </row>
    <row r="119" spans="1:1" ht="21.75" customHeight="1" x14ac:dyDescent="0.2">
      <c r="A119" s="7" t="s">
        <v>89</v>
      </c>
    </row>
    <row r="120" spans="1:1" ht="21.95" customHeight="1" x14ac:dyDescent="0.2">
      <c r="A120" s="14" t="s">
        <v>90</v>
      </c>
    </row>
    <row r="121" spans="1:1" ht="21.95" customHeight="1" x14ac:dyDescent="0.2">
      <c r="A121" s="7" t="s">
        <v>91</v>
      </c>
    </row>
    <row r="122" spans="1:1" ht="21.95" customHeight="1" x14ac:dyDescent="0.2">
      <c r="A122" s="7" t="s">
        <v>92</v>
      </c>
    </row>
    <row r="123" spans="1:1" ht="21.95" customHeight="1" x14ac:dyDescent="0.2">
      <c r="A123" s="7" t="s">
        <v>93</v>
      </c>
    </row>
    <row r="124" spans="1:1" ht="21.95" customHeight="1" x14ac:dyDescent="0.2">
      <c r="A124" s="7" t="s">
        <v>94</v>
      </c>
    </row>
    <row r="125" spans="1:1" ht="21.95" customHeight="1" x14ac:dyDescent="0.2">
      <c r="A125" s="28" t="s">
        <v>95</v>
      </c>
    </row>
    <row r="126" spans="1:1" ht="21.95" customHeight="1" x14ac:dyDescent="0.2">
      <c r="A126" s="28" t="s">
        <v>96</v>
      </c>
    </row>
    <row r="127" spans="1:1" ht="21.95" customHeight="1" x14ac:dyDescent="0.2">
      <c r="A127" s="28" t="s">
        <v>97</v>
      </c>
    </row>
    <row r="128" spans="1:1" ht="21.95" customHeight="1" x14ac:dyDescent="0.2">
      <c r="A128" s="28" t="s">
        <v>98</v>
      </c>
    </row>
    <row r="129" spans="1:1" ht="21.95" customHeight="1" x14ac:dyDescent="0.2">
      <c r="A129" s="28" t="s">
        <v>99</v>
      </c>
    </row>
    <row r="130" spans="1:1" ht="21.95" customHeight="1" x14ac:dyDescent="0.2">
      <c r="A130" s="28" t="s">
        <v>100</v>
      </c>
    </row>
    <row r="131" spans="1:1" ht="21.95" customHeight="1" x14ac:dyDescent="0.2">
      <c r="A131" s="28" t="s">
        <v>101</v>
      </c>
    </row>
    <row r="132" spans="1:1" ht="21.95" customHeight="1" x14ac:dyDescent="0.2">
      <c r="A132" s="28" t="s">
        <v>102</v>
      </c>
    </row>
    <row r="133" spans="1:1" ht="21.75" customHeight="1" x14ac:dyDescent="0.2">
      <c r="A133" s="28" t="s">
        <v>103</v>
      </c>
    </row>
    <row r="134" spans="1:1" ht="23.1" customHeight="1" x14ac:dyDescent="0.2">
      <c r="A134" s="28" t="s">
        <v>104</v>
      </c>
    </row>
    <row r="135" spans="1:1" ht="23.1" customHeight="1" x14ac:dyDescent="0.2">
      <c r="A135" s="31" t="s">
        <v>105</v>
      </c>
    </row>
    <row r="136" spans="1:1" ht="23.1" customHeight="1" x14ac:dyDescent="0.2">
      <c r="A136" s="28" t="s">
        <v>106</v>
      </c>
    </row>
    <row r="137" spans="1:1" ht="23.1" customHeight="1" x14ac:dyDescent="0.2">
      <c r="A137" s="28" t="s">
        <v>107</v>
      </c>
    </row>
    <row r="138" spans="1:1" ht="21" customHeight="1" x14ac:dyDescent="0.2">
      <c r="A138" s="28" t="s">
        <v>108</v>
      </c>
    </row>
    <row r="139" spans="1:1" ht="21.95" customHeight="1" x14ac:dyDescent="0.2">
      <c r="A139" s="28"/>
    </row>
    <row r="140" spans="1:1" ht="21.95" customHeight="1" x14ac:dyDescent="0.2">
      <c r="A140" s="14" t="s">
        <v>109</v>
      </c>
    </row>
    <row r="141" spans="1:1" ht="21.95" customHeight="1" x14ac:dyDescent="0.2">
      <c r="A141" s="20" t="s">
        <v>110</v>
      </c>
    </row>
    <row r="142" spans="1:1" ht="21.75" customHeight="1" x14ac:dyDescent="0.2">
      <c r="A142" s="7" t="s">
        <v>111</v>
      </c>
    </row>
    <row r="143" spans="1:1" ht="21.95" customHeight="1" x14ac:dyDescent="0.2">
      <c r="A143" s="7" t="s">
        <v>112</v>
      </c>
    </row>
    <row r="144" spans="1:1" ht="21.95" customHeight="1" x14ac:dyDescent="0.2">
      <c r="A144" s="7" t="s">
        <v>113</v>
      </c>
    </row>
    <row r="145" spans="1:1" ht="21.95" customHeight="1" x14ac:dyDescent="0.2">
      <c r="A145" s="7" t="s">
        <v>114</v>
      </c>
    </row>
    <row r="146" spans="1:1" ht="21.95" customHeight="1" x14ac:dyDescent="0.2">
      <c r="A146" s="7" t="s">
        <v>115</v>
      </c>
    </row>
    <row r="147" spans="1:1" ht="5.25" customHeight="1" x14ac:dyDescent="0.2">
      <c r="A147" s="7"/>
    </row>
    <row r="148" spans="1:1" s="23" customFormat="1" ht="21" customHeight="1" x14ac:dyDescent="0.2">
      <c r="A148" s="28"/>
    </row>
    <row r="149" spans="1:1" ht="21" customHeight="1" x14ac:dyDescent="0.2">
      <c r="A149" s="14" t="s">
        <v>128</v>
      </c>
    </row>
    <row r="150" spans="1:1" ht="21" customHeight="1" x14ac:dyDescent="0.2">
      <c r="A150" s="7" t="s">
        <v>129</v>
      </c>
    </row>
    <row r="151" spans="1:1" ht="21" customHeight="1" x14ac:dyDescent="0.2">
      <c r="A151" s="7" t="s">
        <v>116</v>
      </c>
    </row>
    <row r="152" spans="1:1" ht="21" customHeight="1" x14ac:dyDescent="0.2">
      <c r="A152" s="7" t="s">
        <v>117</v>
      </c>
    </row>
    <row r="153" spans="1:1" ht="21.75" customHeight="1" x14ac:dyDescent="0.2">
      <c r="A153" s="7" t="s">
        <v>118</v>
      </c>
    </row>
    <row r="154" spans="1:1" ht="21.75" customHeight="1" x14ac:dyDescent="0.2">
      <c r="A154" s="7"/>
    </row>
    <row r="155" spans="1:1" s="13" customFormat="1" ht="22.5" customHeight="1" x14ac:dyDescent="0.2">
      <c r="A155" s="14" t="s">
        <v>119</v>
      </c>
    </row>
    <row r="156" spans="1:1" ht="21" customHeight="1" x14ac:dyDescent="0.2">
      <c r="A156" s="7" t="s">
        <v>130</v>
      </c>
    </row>
    <row r="157" spans="1:1" ht="21" customHeight="1" x14ac:dyDescent="0.2">
      <c r="A157" s="7" t="s">
        <v>131</v>
      </c>
    </row>
    <row r="158" spans="1:1" ht="21" customHeight="1" x14ac:dyDescent="0.2">
      <c r="A158" s="7" t="s">
        <v>120</v>
      </c>
    </row>
    <row r="159" spans="1:1" ht="21" customHeight="1" x14ac:dyDescent="0.2">
      <c r="A159" s="32" t="s">
        <v>121</v>
      </c>
    </row>
    <row r="160" spans="1:1" ht="21" customHeight="1" x14ac:dyDescent="0.2">
      <c r="A160" s="33" t="s">
        <v>122</v>
      </c>
    </row>
    <row r="161" spans="1:1" ht="21" customHeight="1" x14ac:dyDescent="0.2">
      <c r="A161" s="7" t="s">
        <v>123</v>
      </c>
    </row>
    <row r="162" spans="1:1" ht="24.95" customHeight="1" x14ac:dyDescent="0.2">
      <c r="A162" s="7" t="s">
        <v>124</v>
      </c>
    </row>
    <row r="163" spans="1:1" ht="24.95" customHeight="1" x14ac:dyDescent="0.2">
      <c r="A163" s="23"/>
    </row>
    <row r="164" spans="1:1" ht="24.95" customHeight="1" x14ac:dyDescent="0.2">
      <c r="A164" s="23"/>
    </row>
    <row r="165" spans="1:1" ht="24.95" customHeight="1" x14ac:dyDescent="0.2">
      <c r="A165" s="23"/>
    </row>
    <row r="166" spans="1:1" ht="24.95" customHeight="1" x14ac:dyDescent="0.2">
      <c r="A166" s="23"/>
    </row>
    <row r="167" spans="1:1" ht="24.95" customHeight="1" x14ac:dyDescent="0.2">
      <c r="A167" s="23"/>
    </row>
    <row r="168" spans="1:1" ht="24.95" customHeight="1" x14ac:dyDescent="0.2">
      <c r="A168" s="23"/>
    </row>
    <row r="169" spans="1:1" ht="24.95" customHeight="1" x14ac:dyDescent="0.2">
      <c r="A169" s="23"/>
    </row>
    <row r="170" spans="1:1" ht="24.95" customHeight="1" x14ac:dyDescent="0.2">
      <c r="A170" s="23"/>
    </row>
    <row r="171" spans="1:1" ht="24.95" customHeight="1" x14ac:dyDescent="0.2">
      <c r="A171" s="23"/>
    </row>
    <row r="172" spans="1:1" ht="24.95" customHeight="1" x14ac:dyDescent="0.2">
      <c r="A172" s="23"/>
    </row>
    <row r="173" spans="1:1" ht="24.95" customHeight="1" x14ac:dyDescent="0.2">
      <c r="A173" s="23"/>
    </row>
    <row r="174" spans="1:1" ht="24.95" customHeight="1" x14ac:dyDescent="0.2">
      <c r="A174" s="23"/>
    </row>
    <row r="175" spans="1:1" ht="24.95" customHeight="1" x14ac:dyDescent="0.2">
      <c r="A175" s="23"/>
    </row>
    <row r="176" spans="1:1" ht="24.95" customHeight="1" x14ac:dyDescent="0.2">
      <c r="A176" s="23"/>
    </row>
    <row r="177" spans="1:1" ht="24.95" customHeight="1" x14ac:dyDescent="0.2">
      <c r="A177" s="23"/>
    </row>
    <row r="178" spans="1:1" ht="24.95" customHeight="1" x14ac:dyDescent="0.2">
      <c r="A178" s="23"/>
    </row>
    <row r="179" spans="1:1" ht="24.95" customHeight="1" x14ac:dyDescent="0.2">
      <c r="A179" s="23"/>
    </row>
    <row r="180" spans="1:1" ht="24.95" customHeight="1" x14ac:dyDescent="0.2">
      <c r="A180" s="23"/>
    </row>
    <row r="181" spans="1:1" ht="24.95" customHeight="1" x14ac:dyDescent="0.2">
      <c r="A181" s="23"/>
    </row>
    <row r="182" spans="1:1" ht="24.95" customHeight="1" x14ac:dyDescent="0.2">
      <c r="A182" s="23"/>
    </row>
    <row r="183" spans="1:1" ht="24.95" customHeight="1" x14ac:dyDescent="0.2">
      <c r="A183" s="23"/>
    </row>
    <row r="184" spans="1:1" ht="24.95" customHeight="1" x14ac:dyDescent="0.2">
      <c r="A184" s="23"/>
    </row>
    <row r="185" spans="1:1" ht="24.95" customHeight="1" x14ac:dyDescent="0.2">
      <c r="A185" s="23"/>
    </row>
    <row r="186" spans="1:1" ht="24.95" customHeight="1" x14ac:dyDescent="0.2">
      <c r="A186" s="23"/>
    </row>
    <row r="187" spans="1:1" ht="24.95" customHeight="1" x14ac:dyDescent="0.2">
      <c r="A187" s="23"/>
    </row>
    <row r="188" spans="1:1" ht="24.95" customHeight="1" x14ac:dyDescent="0.2">
      <c r="A188" s="23"/>
    </row>
    <row r="189" spans="1:1" ht="24.95" customHeight="1" x14ac:dyDescent="0.2">
      <c r="A189" s="23"/>
    </row>
    <row r="190" spans="1:1" ht="24.95" customHeight="1" x14ac:dyDescent="0.2">
      <c r="A190" s="23"/>
    </row>
    <row r="191" spans="1:1" ht="24.95" customHeight="1" x14ac:dyDescent="0.2">
      <c r="A191" s="23"/>
    </row>
    <row r="192" spans="1:1" ht="24.95" customHeight="1" x14ac:dyDescent="0.2">
      <c r="A192" s="23"/>
    </row>
    <row r="193" spans="1:1" ht="24.95" customHeight="1" x14ac:dyDescent="0.2">
      <c r="A193" s="23"/>
    </row>
    <row r="194" spans="1:1" ht="24.95" customHeight="1" x14ac:dyDescent="0.2">
      <c r="A194" s="23"/>
    </row>
    <row r="195" spans="1:1" ht="24.95" customHeight="1" x14ac:dyDescent="0.2">
      <c r="A195" s="23"/>
    </row>
    <row r="196" spans="1:1" ht="24.95" customHeight="1" x14ac:dyDescent="0.2">
      <c r="A196" s="23"/>
    </row>
    <row r="197" spans="1:1" ht="24.95" customHeight="1" x14ac:dyDescent="0.2">
      <c r="A197" s="23"/>
    </row>
    <row r="198" spans="1:1" ht="24.95" customHeight="1" x14ac:dyDescent="0.2">
      <c r="A198" s="23"/>
    </row>
    <row r="199" spans="1:1" ht="24.95" customHeight="1" x14ac:dyDescent="0.2">
      <c r="A199" s="23"/>
    </row>
    <row r="200" spans="1:1" ht="24.95" customHeight="1" x14ac:dyDescent="0.2">
      <c r="A200" s="23"/>
    </row>
    <row r="201" spans="1:1" ht="24.95" customHeight="1" x14ac:dyDescent="0.2">
      <c r="A201" s="23"/>
    </row>
    <row r="202" spans="1:1" x14ac:dyDescent="0.2">
      <c r="A202" s="23"/>
    </row>
    <row r="203" spans="1:1" x14ac:dyDescent="0.2">
      <c r="A203" s="23"/>
    </row>
  </sheetData>
  <phoneticPr fontId="4"/>
  <hyperlinks>
    <hyperlink ref="A4" r:id="rId1" display="http://lionsclub333c.org/" xr:uid="{A06E29F8-C324-495E-8E7A-48C4C65F0273}"/>
  </hyperlinks>
  <printOptions horizontalCentered="1"/>
  <pageMargins left="0.19685039370078741" right="0.19685039370078741" top="0.59055118110236227" bottom="0" header="0.31496062992125984" footer="0.19685039370078741"/>
  <pageSetup paperSize="9" scale="80" fitToHeight="0" orientation="portrait" r:id="rId2"/>
  <headerFooter>
    <oddFooter>&amp;C&amp;P</oddFooter>
  </headerFooter>
  <rowBreaks count="3" manualBreakCount="3">
    <brk id="45" man="1"/>
    <brk id="84" man="1"/>
    <brk id="12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AF732-511B-4814-AD84-8AEACF53CDF0}">
  <dimension ref="A1:M137"/>
  <sheetViews>
    <sheetView zoomScaleNormal="100" workbookViewId="0">
      <selection activeCell="C15" sqref="C15"/>
    </sheetView>
  </sheetViews>
  <sheetFormatPr defaultRowHeight="24" x14ac:dyDescent="0.2"/>
  <cols>
    <col min="1" max="2" width="4.83203125" style="110" customWidth="1"/>
    <col min="3" max="3" width="29" style="111" bestFit="1" customWidth="1"/>
    <col min="4" max="8" width="12.83203125" style="112" customWidth="1"/>
    <col min="9" max="11" width="14.83203125" style="112" customWidth="1"/>
    <col min="12" max="16384" width="9.33203125" style="112"/>
  </cols>
  <sheetData>
    <row r="1" spans="1:13" s="35" customFormat="1" ht="26.25" customHeight="1" x14ac:dyDescent="0.2">
      <c r="A1" s="252" t="s">
        <v>132</v>
      </c>
      <c r="B1" s="252"/>
      <c r="C1" s="252"/>
      <c r="D1" s="252"/>
      <c r="E1" s="252"/>
      <c r="F1" s="252"/>
      <c r="G1" s="252"/>
      <c r="H1" s="252"/>
      <c r="I1" s="252"/>
      <c r="J1" s="252"/>
      <c r="K1" s="252"/>
      <c r="L1" s="253"/>
      <c r="M1" s="253"/>
    </row>
    <row r="2" spans="1:13" s="35" customFormat="1" ht="20.100000000000001" customHeight="1" thickBot="1" x14ac:dyDescent="0.25">
      <c r="A2" s="253"/>
      <c r="B2" s="253"/>
      <c r="C2" s="253"/>
      <c r="D2" s="253"/>
      <c r="E2" s="34"/>
      <c r="F2" s="34"/>
      <c r="G2" s="34"/>
      <c r="H2" s="34"/>
      <c r="I2" s="34"/>
      <c r="J2" s="34"/>
      <c r="K2" s="36"/>
      <c r="L2" s="254" t="s">
        <v>133</v>
      </c>
      <c r="M2" s="255"/>
    </row>
    <row r="3" spans="1:13" s="35" customFormat="1" ht="30.75" customHeight="1" thickTop="1" thickBot="1" x14ac:dyDescent="0.25">
      <c r="A3" s="37" t="s">
        <v>134</v>
      </c>
      <c r="B3" s="38" t="s">
        <v>135</v>
      </c>
      <c r="C3" s="38" t="s">
        <v>136</v>
      </c>
      <c r="D3" s="38" t="s">
        <v>137</v>
      </c>
      <c r="E3" s="38" t="s">
        <v>138</v>
      </c>
      <c r="F3" s="38" t="s">
        <v>139</v>
      </c>
      <c r="G3" s="38" t="s">
        <v>140</v>
      </c>
      <c r="H3" s="38" t="s">
        <v>141</v>
      </c>
      <c r="I3" s="38" t="s">
        <v>142</v>
      </c>
      <c r="J3" s="39" t="s">
        <v>143</v>
      </c>
      <c r="K3" s="40" t="s">
        <v>144</v>
      </c>
      <c r="L3" s="41" t="s">
        <v>145</v>
      </c>
      <c r="M3" s="42" t="s">
        <v>146</v>
      </c>
    </row>
    <row r="4" spans="1:13" s="49" customFormat="1" ht="18" customHeight="1" thickTop="1" x14ac:dyDescent="0.15">
      <c r="A4" s="256">
        <v>1</v>
      </c>
      <c r="B4" s="259">
        <v>1</v>
      </c>
      <c r="C4" s="43" t="s">
        <v>147</v>
      </c>
      <c r="D4" s="44">
        <v>30</v>
      </c>
      <c r="E4" s="44">
        <v>0</v>
      </c>
      <c r="F4" s="44">
        <v>0</v>
      </c>
      <c r="G4" s="44">
        <v>0</v>
      </c>
      <c r="H4" s="44">
        <v>-3</v>
      </c>
      <c r="I4" s="45">
        <v>-3</v>
      </c>
      <c r="J4" s="46">
        <v>27</v>
      </c>
      <c r="K4" s="46">
        <v>5</v>
      </c>
      <c r="L4" s="47"/>
      <c r="M4" s="48"/>
    </row>
    <row r="5" spans="1:13" s="49" customFormat="1" ht="18" customHeight="1" x14ac:dyDescent="0.15">
      <c r="A5" s="257">
        <v>1</v>
      </c>
      <c r="B5" s="260">
        <v>1</v>
      </c>
      <c r="C5" s="50" t="s">
        <v>148</v>
      </c>
      <c r="D5" s="51">
        <v>14</v>
      </c>
      <c r="E5" s="51">
        <v>0</v>
      </c>
      <c r="F5" s="51">
        <v>0</v>
      </c>
      <c r="G5" s="51">
        <v>0</v>
      </c>
      <c r="H5" s="51">
        <v>0</v>
      </c>
      <c r="I5" s="52">
        <v>0</v>
      </c>
      <c r="J5" s="53">
        <v>14</v>
      </c>
      <c r="K5" s="53">
        <v>2</v>
      </c>
      <c r="L5" s="54"/>
      <c r="M5" s="55"/>
    </row>
    <row r="6" spans="1:13" s="49" customFormat="1" ht="18" customHeight="1" x14ac:dyDescent="0.15">
      <c r="A6" s="257">
        <v>1</v>
      </c>
      <c r="B6" s="260">
        <v>1</v>
      </c>
      <c r="C6" s="50" t="s">
        <v>149</v>
      </c>
      <c r="D6" s="51">
        <v>22</v>
      </c>
      <c r="E6" s="51">
        <v>0</v>
      </c>
      <c r="F6" s="51">
        <v>0</v>
      </c>
      <c r="G6" s="51">
        <v>0</v>
      </c>
      <c r="H6" s="51">
        <v>-1</v>
      </c>
      <c r="I6" s="52">
        <v>-1</v>
      </c>
      <c r="J6" s="53">
        <v>21</v>
      </c>
      <c r="K6" s="53">
        <v>7</v>
      </c>
      <c r="L6" s="54"/>
      <c r="M6" s="55"/>
    </row>
    <row r="7" spans="1:13" s="49" customFormat="1" ht="18" customHeight="1" thickBot="1" x14ac:dyDescent="0.2">
      <c r="A7" s="257">
        <v>1</v>
      </c>
      <c r="B7" s="260">
        <v>1</v>
      </c>
      <c r="C7" s="50" t="s">
        <v>150</v>
      </c>
      <c r="D7" s="51">
        <v>13</v>
      </c>
      <c r="E7" s="51">
        <v>0</v>
      </c>
      <c r="F7" s="51">
        <v>0</v>
      </c>
      <c r="G7" s="51">
        <v>0</v>
      </c>
      <c r="H7" s="51">
        <v>0</v>
      </c>
      <c r="I7" s="52">
        <v>0</v>
      </c>
      <c r="J7" s="53">
        <v>13</v>
      </c>
      <c r="K7" s="53">
        <v>1</v>
      </c>
      <c r="L7" s="56"/>
      <c r="M7" s="57"/>
    </row>
    <row r="8" spans="1:13" s="49" customFormat="1" ht="18" customHeight="1" thickBot="1" x14ac:dyDescent="0.2">
      <c r="A8" s="257">
        <v>1</v>
      </c>
      <c r="B8" s="261">
        <v>1</v>
      </c>
      <c r="C8" s="58" t="s">
        <v>151</v>
      </c>
      <c r="D8" s="59">
        <v>11</v>
      </c>
      <c r="E8" s="59">
        <v>0</v>
      </c>
      <c r="F8" s="59">
        <v>0</v>
      </c>
      <c r="G8" s="59">
        <v>0</v>
      </c>
      <c r="H8" s="59">
        <v>0</v>
      </c>
      <c r="I8" s="60">
        <v>0</v>
      </c>
      <c r="J8" s="61">
        <v>11</v>
      </c>
      <c r="K8" s="61">
        <v>0</v>
      </c>
      <c r="L8" s="62">
        <f>SUM(J4:J8)</f>
        <v>86</v>
      </c>
      <c r="M8" s="63"/>
    </row>
    <row r="9" spans="1:13" s="49" customFormat="1" ht="18" customHeight="1" x14ac:dyDescent="0.15">
      <c r="A9" s="257">
        <v>1</v>
      </c>
      <c r="B9" s="259">
        <v>2</v>
      </c>
      <c r="C9" s="43" t="s">
        <v>152</v>
      </c>
      <c r="D9" s="44">
        <v>41</v>
      </c>
      <c r="E9" s="44">
        <v>2</v>
      </c>
      <c r="F9" s="44">
        <v>0</v>
      </c>
      <c r="G9" s="44">
        <v>0</v>
      </c>
      <c r="H9" s="44">
        <v>-1</v>
      </c>
      <c r="I9" s="45">
        <v>1</v>
      </c>
      <c r="J9" s="64">
        <v>42</v>
      </c>
      <c r="K9" s="64">
        <v>0</v>
      </c>
      <c r="L9" s="47"/>
      <c r="M9" s="55"/>
    </row>
    <row r="10" spans="1:13" s="49" customFormat="1" ht="18" customHeight="1" x14ac:dyDescent="0.15">
      <c r="A10" s="257">
        <v>1</v>
      </c>
      <c r="B10" s="260">
        <v>2</v>
      </c>
      <c r="C10" s="50" t="s">
        <v>153</v>
      </c>
      <c r="D10" s="51">
        <v>15</v>
      </c>
      <c r="E10" s="51">
        <v>1</v>
      </c>
      <c r="F10" s="51">
        <v>0</v>
      </c>
      <c r="G10" s="51">
        <v>0</v>
      </c>
      <c r="H10" s="51">
        <v>0</v>
      </c>
      <c r="I10" s="52">
        <v>1</v>
      </c>
      <c r="J10" s="53">
        <v>16</v>
      </c>
      <c r="K10" s="53">
        <v>0</v>
      </c>
      <c r="L10" s="54"/>
      <c r="M10" s="55"/>
    </row>
    <row r="11" spans="1:13" s="49" customFormat="1" ht="18" customHeight="1" x14ac:dyDescent="0.15">
      <c r="A11" s="257">
        <v>1</v>
      </c>
      <c r="B11" s="260">
        <v>2</v>
      </c>
      <c r="C11" s="50" t="s">
        <v>154</v>
      </c>
      <c r="D11" s="51">
        <v>4</v>
      </c>
      <c r="E11" s="51">
        <v>0</v>
      </c>
      <c r="F11" s="51">
        <v>0</v>
      </c>
      <c r="G11" s="51">
        <v>0</v>
      </c>
      <c r="H11" s="51">
        <v>-1</v>
      </c>
      <c r="I11" s="52">
        <v>-1</v>
      </c>
      <c r="J11" s="53">
        <v>3</v>
      </c>
      <c r="K11" s="53">
        <v>0</v>
      </c>
      <c r="L11" s="54"/>
      <c r="M11" s="55"/>
    </row>
    <row r="12" spans="1:13" s="49" customFormat="1" ht="18" customHeight="1" thickBot="1" x14ac:dyDescent="0.2">
      <c r="A12" s="257">
        <v>1</v>
      </c>
      <c r="B12" s="260">
        <v>2</v>
      </c>
      <c r="C12" s="50" t="s">
        <v>155</v>
      </c>
      <c r="D12" s="51">
        <v>39</v>
      </c>
      <c r="E12" s="51">
        <v>1</v>
      </c>
      <c r="F12" s="51">
        <v>0</v>
      </c>
      <c r="G12" s="51">
        <v>0</v>
      </c>
      <c r="H12" s="51">
        <v>-1</v>
      </c>
      <c r="I12" s="52">
        <v>0</v>
      </c>
      <c r="J12" s="53">
        <v>39</v>
      </c>
      <c r="K12" s="53">
        <v>0</v>
      </c>
      <c r="L12" s="56"/>
      <c r="M12" s="57"/>
    </row>
    <row r="13" spans="1:13" s="49" customFormat="1" ht="18" customHeight="1" thickBot="1" x14ac:dyDescent="0.2">
      <c r="A13" s="258">
        <v>1</v>
      </c>
      <c r="B13" s="261">
        <v>2</v>
      </c>
      <c r="C13" s="65" t="s">
        <v>156</v>
      </c>
      <c r="D13" s="66">
        <v>10</v>
      </c>
      <c r="E13" s="66">
        <v>0</v>
      </c>
      <c r="F13" s="66">
        <v>0</v>
      </c>
      <c r="G13" s="66">
        <v>0</v>
      </c>
      <c r="H13" s="66">
        <v>0</v>
      </c>
      <c r="I13" s="67">
        <v>0</v>
      </c>
      <c r="J13" s="68">
        <v>10</v>
      </c>
      <c r="K13" s="68">
        <v>3</v>
      </c>
      <c r="L13" s="69">
        <f>SUM(J9:J13)</f>
        <v>110</v>
      </c>
      <c r="M13" s="70">
        <f>SUM(L8,L13)</f>
        <v>196</v>
      </c>
    </row>
    <row r="14" spans="1:13" s="49" customFormat="1" ht="18" customHeight="1" x14ac:dyDescent="0.15">
      <c r="A14" s="256">
        <v>2</v>
      </c>
      <c r="B14" s="259">
        <v>1</v>
      </c>
      <c r="C14" s="43" t="s">
        <v>425</v>
      </c>
      <c r="D14" s="44">
        <v>14</v>
      </c>
      <c r="E14" s="44">
        <v>0</v>
      </c>
      <c r="F14" s="44">
        <v>0</v>
      </c>
      <c r="G14" s="44">
        <v>0</v>
      </c>
      <c r="H14" s="44">
        <v>-14</v>
      </c>
      <c r="I14" s="45">
        <v>-14</v>
      </c>
      <c r="J14" s="64">
        <v>0</v>
      </c>
      <c r="K14" s="64"/>
      <c r="L14" s="47"/>
      <c r="M14" s="48"/>
    </row>
    <row r="15" spans="1:13" s="49" customFormat="1" ht="18" customHeight="1" x14ac:dyDescent="0.15">
      <c r="A15" s="257">
        <v>2</v>
      </c>
      <c r="B15" s="260">
        <v>1</v>
      </c>
      <c r="C15" s="50" t="s">
        <v>157</v>
      </c>
      <c r="D15" s="51">
        <v>28</v>
      </c>
      <c r="E15" s="51">
        <v>2</v>
      </c>
      <c r="F15" s="51">
        <v>0</v>
      </c>
      <c r="G15" s="51">
        <v>0</v>
      </c>
      <c r="H15" s="51">
        <v>-2</v>
      </c>
      <c r="I15" s="52">
        <v>0</v>
      </c>
      <c r="J15" s="53">
        <v>28</v>
      </c>
      <c r="K15" s="53">
        <v>7</v>
      </c>
      <c r="L15" s="54"/>
      <c r="M15" s="55"/>
    </row>
    <row r="16" spans="1:13" s="49" customFormat="1" ht="18" customHeight="1" x14ac:dyDescent="0.15">
      <c r="A16" s="257">
        <v>2</v>
      </c>
      <c r="B16" s="260">
        <v>1</v>
      </c>
      <c r="C16" s="50" t="s">
        <v>158</v>
      </c>
      <c r="D16" s="51">
        <v>21</v>
      </c>
      <c r="E16" s="51">
        <v>0</v>
      </c>
      <c r="F16" s="51">
        <v>0</v>
      </c>
      <c r="G16" s="51">
        <v>0</v>
      </c>
      <c r="H16" s="51">
        <v>-2</v>
      </c>
      <c r="I16" s="52">
        <v>-2</v>
      </c>
      <c r="J16" s="53">
        <v>19</v>
      </c>
      <c r="K16" s="53">
        <v>6</v>
      </c>
      <c r="L16" s="54"/>
      <c r="M16" s="55"/>
    </row>
    <row r="17" spans="1:13" s="49" customFormat="1" ht="18" customHeight="1" thickBot="1" x14ac:dyDescent="0.2">
      <c r="A17" s="257">
        <v>2</v>
      </c>
      <c r="B17" s="260">
        <v>1</v>
      </c>
      <c r="C17" s="50" t="s">
        <v>159</v>
      </c>
      <c r="D17" s="51">
        <v>44</v>
      </c>
      <c r="E17" s="51">
        <v>1</v>
      </c>
      <c r="F17" s="51">
        <v>0</v>
      </c>
      <c r="G17" s="51">
        <v>0</v>
      </c>
      <c r="H17" s="51">
        <v>-4</v>
      </c>
      <c r="I17" s="52">
        <v>-3</v>
      </c>
      <c r="J17" s="53">
        <v>41</v>
      </c>
      <c r="K17" s="53">
        <v>4</v>
      </c>
      <c r="L17" s="54"/>
      <c r="M17" s="55"/>
    </row>
    <row r="18" spans="1:13" s="49" customFormat="1" ht="18" customHeight="1" x14ac:dyDescent="0.15">
      <c r="A18" s="257">
        <v>2</v>
      </c>
      <c r="B18" s="261">
        <v>1</v>
      </c>
      <c r="C18" s="58" t="s">
        <v>160</v>
      </c>
      <c r="D18" s="59">
        <v>45</v>
      </c>
      <c r="E18" s="59">
        <v>2</v>
      </c>
      <c r="F18" s="59">
        <v>0</v>
      </c>
      <c r="G18" s="59">
        <v>0</v>
      </c>
      <c r="H18" s="59">
        <v>-1</v>
      </c>
      <c r="I18" s="71">
        <v>1</v>
      </c>
      <c r="J18" s="72">
        <v>46</v>
      </c>
      <c r="K18" s="72">
        <v>0</v>
      </c>
      <c r="L18" s="73">
        <f>SUM(J14:J18)</f>
        <v>134</v>
      </c>
      <c r="M18" s="74"/>
    </row>
    <row r="19" spans="1:13" s="49" customFormat="1" ht="18" customHeight="1" x14ac:dyDescent="0.15">
      <c r="A19" s="257">
        <v>2</v>
      </c>
      <c r="B19" s="259">
        <v>2</v>
      </c>
      <c r="C19" s="43" t="s">
        <v>161</v>
      </c>
      <c r="D19" s="44">
        <v>32</v>
      </c>
      <c r="E19" s="44">
        <v>1</v>
      </c>
      <c r="F19" s="44">
        <v>0</v>
      </c>
      <c r="G19" s="44">
        <v>0</v>
      </c>
      <c r="H19" s="44">
        <v>0</v>
      </c>
      <c r="I19" s="45">
        <v>1</v>
      </c>
      <c r="J19" s="64">
        <v>33</v>
      </c>
      <c r="K19" s="64">
        <v>0</v>
      </c>
      <c r="L19" s="75"/>
      <c r="M19" s="76"/>
    </row>
    <row r="20" spans="1:13" s="49" customFormat="1" ht="18" customHeight="1" x14ac:dyDescent="0.15">
      <c r="A20" s="257">
        <v>2</v>
      </c>
      <c r="B20" s="260">
        <v>2</v>
      </c>
      <c r="C20" s="77" t="s">
        <v>162</v>
      </c>
      <c r="D20" s="78">
        <v>39</v>
      </c>
      <c r="E20" s="78">
        <v>1</v>
      </c>
      <c r="F20" s="78">
        <v>0</v>
      </c>
      <c r="G20" s="78">
        <v>0</v>
      </c>
      <c r="H20" s="78">
        <v>0</v>
      </c>
      <c r="I20" s="79">
        <v>1</v>
      </c>
      <c r="J20" s="46">
        <v>40</v>
      </c>
      <c r="K20" s="46">
        <v>6</v>
      </c>
      <c r="L20" s="47"/>
      <c r="M20" s="48"/>
    </row>
    <row r="21" spans="1:13" s="49" customFormat="1" ht="18" customHeight="1" x14ac:dyDescent="0.15">
      <c r="A21" s="257">
        <v>2</v>
      </c>
      <c r="B21" s="260">
        <v>2</v>
      </c>
      <c r="C21" s="50" t="s">
        <v>163</v>
      </c>
      <c r="D21" s="51">
        <v>34</v>
      </c>
      <c r="E21" s="51">
        <v>4</v>
      </c>
      <c r="F21" s="51">
        <v>0</v>
      </c>
      <c r="G21" s="51">
        <v>0</v>
      </c>
      <c r="H21" s="51">
        <v>-2</v>
      </c>
      <c r="I21" s="52">
        <v>2</v>
      </c>
      <c r="J21" s="53">
        <v>36</v>
      </c>
      <c r="K21" s="53">
        <v>0</v>
      </c>
      <c r="L21" s="54"/>
      <c r="M21" s="55"/>
    </row>
    <row r="22" spans="1:13" s="49" customFormat="1" ht="18" customHeight="1" thickBot="1" x14ac:dyDescent="0.2">
      <c r="A22" s="257">
        <v>2</v>
      </c>
      <c r="B22" s="260">
        <v>2</v>
      </c>
      <c r="C22" s="50" t="s">
        <v>164</v>
      </c>
      <c r="D22" s="51">
        <v>95</v>
      </c>
      <c r="E22" s="51">
        <v>3</v>
      </c>
      <c r="F22" s="51">
        <v>0</v>
      </c>
      <c r="G22" s="51">
        <v>0</v>
      </c>
      <c r="H22" s="51">
        <v>-19</v>
      </c>
      <c r="I22" s="52">
        <v>-16</v>
      </c>
      <c r="J22" s="53">
        <v>79</v>
      </c>
      <c r="K22" s="53">
        <v>0</v>
      </c>
      <c r="L22" s="54"/>
      <c r="M22" s="55"/>
    </row>
    <row r="23" spans="1:13" s="49" customFormat="1" ht="18" customHeight="1" thickBot="1" x14ac:dyDescent="0.2">
      <c r="A23" s="258">
        <v>2</v>
      </c>
      <c r="B23" s="261">
        <v>2</v>
      </c>
      <c r="C23" s="65" t="s">
        <v>165</v>
      </c>
      <c r="D23" s="66">
        <v>13</v>
      </c>
      <c r="E23" s="66">
        <v>0</v>
      </c>
      <c r="F23" s="66">
        <v>0</v>
      </c>
      <c r="G23" s="66">
        <v>0</v>
      </c>
      <c r="H23" s="66">
        <v>0</v>
      </c>
      <c r="I23" s="67">
        <v>0</v>
      </c>
      <c r="J23" s="68">
        <v>13</v>
      </c>
      <c r="K23" s="68">
        <v>0</v>
      </c>
      <c r="L23" s="69">
        <f>SUM(J19:J23)</f>
        <v>201</v>
      </c>
      <c r="M23" s="70">
        <f>SUM(L18,L23)</f>
        <v>335</v>
      </c>
    </row>
    <row r="24" spans="1:13" s="49" customFormat="1" ht="18" customHeight="1" x14ac:dyDescent="0.15">
      <c r="A24" s="256">
        <v>3</v>
      </c>
      <c r="B24" s="259">
        <v>1</v>
      </c>
      <c r="C24" s="43" t="s">
        <v>166</v>
      </c>
      <c r="D24" s="44">
        <v>33</v>
      </c>
      <c r="E24" s="44">
        <v>0</v>
      </c>
      <c r="F24" s="44">
        <v>0</v>
      </c>
      <c r="G24" s="44">
        <v>0</v>
      </c>
      <c r="H24" s="44">
        <v>-1</v>
      </c>
      <c r="I24" s="45">
        <v>-1</v>
      </c>
      <c r="J24" s="64">
        <v>32</v>
      </c>
      <c r="K24" s="64">
        <v>0</v>
      </c>
      <c r="L24" s="47"/>
      <c r="M24" s="48"/>
    </row>
    <row r="25" spans="1:13" s="49" customFormat="1" ht="18" customHeight="1" x14ac:dyDescent="0.15">
      <c r="A25" s="257">
        <v>3</v>
      </c>
      <c r="B25" s="260">
        <v>1</v>
      </c>
      <c r="C25" s="50" t="s">
        <v>167</v>
      </c>
      <c r="D25" s="51">
        <v>20</v>
      </c>
      <c r="E25" s="51">
        <v>0</v>
      </c>
      <c r="F25" s="51">
        <v>0</v>
      </c>
      <c r="G25" s="51">
        <v>0</v>
      </c>
      <c r="H25" s="51">
        <v>-1</v>
      </c>
      <c r="I25" s="52">
        <v>-1</v>
      </c>
      <c r="J25" s="53">
        <v>19</v>
      </c>
      <c r="K25" s="53">
        <v>3</v>
      </c>
      <c r="L25" s="54"/>
      <c r="M25" s="55"/>
    </row>
    <row r="26" spans="1:13" s="49" customFormat="1" ht="18" customHeight="1" thickBot="1" x14ac:dyDescent="0.2">
      <c r="A26" s="257">
        <v>3</v>
      </c>
      <c r="B26" s="260">
        <v>1</v>
      </c>
      <c r="C26" s="50" t="s">
        <v>168</v>
      </c>
      <c r="D26" s="51">
        <v>10</v>
      </c>
      <c r="E26" s="51">
        <v>0</v>
      </c>
      <c r="F26" s="51">
        <v>0</v>
      </c>
      <c r="G26" s="51">
        <v>0</v>
      </c>
      <c r="H26" s="51">
        <v>0</v>
      </c>
      <c r="I26" s="52">
        <v>0</v>
      </c>
      <c r="J26" s="53">
        <v>10</v>
      </c>
      <c r="K26" s="53">
        <v>0</v>
      </c>
      <c r="L26" s="56"/>
      <c r="M26" s="55"/>
    </row>
    <row r="27" spans="1:13" s="49" customFormat="1" ht="18" customHeight="1" thickBot="1" x14ac:dyDescent="0.2">
      <c r="A27" s="257">
        <v>3</v>
      </c>
      <c r="B27" s="261">
        <v>1</v>
      </c>
      <c r="C27" s="58" t="s">
        <v>169</v>
      </c>
      <c r="D27" s="59">
        <v>36</v>
      </c>
      <c r="E27" s="59">
        <v>2</v>
      </c>
      <c r="F27" s="59">
        <v>0</v>
      </c>
      <c r="G27" s="59">
        <v>1</v>
      </c>
      <c r="H27" s="59">
        <v>-2</v>
      </c>
      <c r="I27" s="60">
        <v>1</v>
      </c>
      <c r="J27" s="61">
        <v>37</v>
      </c>
      <c r="K27" s="61">
        <v>4</v>
      </c>
      <c r="L27" s="62">
        <f>SUM(J24:J27)</f>
        <v>98</v>
      </c>
      <c r="M27" s="74"/>
    </row>
    <row r="28" spans="1:13" s="49" customFormat="1" ht="18" customHeight="1" x14ac:dyDescent="0.15">
      <c r="A28" s="257">
        <v>3</v>
      </c>
      <c r="B28" s="259">
        <v>2</v>
      </c>
      <c r="C28" s="43" t="s">
        <v>170</v>
      </c>
      <c r="D28" s="44">
        <v>15</v>
      </c>
      <c r="E28" s="44">
        <v>0</v>
      </c>
      <c r="F28" s="44">
        <v>0</v>
      </c>
      <c r="G28" s="44">
        <v>0</v>
      </c>
      <c r="H28" s="44">
        <v>0</v>
      </c>
      <c r="I28" s="45">
        <v>0</v>
      </c>
      <c r="J28" s="64">
        <v>15</v>
      </c>
      <c r="K28" s="64">
        <v>0</v>
      </c>
      <c r="L28" s="47"/>
      <c r="M28" s="80"/>
    </row>
    <row r="29" spans="1:13" s="49" customFormat="1" ht="18" customHeight="1" x14ac:dyDescent="0.15">
      <c r="A29" s="257">
        <v>3</v>
      </c>
      <c r="B29" s="260">
        <v>2</v>
      </c>
      <c r="C29" s="50" t="s">
        <v>171</v>
      </c>
      <c r="D29" s="51">
        <v>28</v>
      </c>
      <c r="E29" s="51">
        <v>0</v>
      </c>
      <c r="F29" s="51">
        <v>0</v>
      </c>
      <c r="G29" s="51">
        <v>0</v>
      </c>
      <c r="H29" s="51">
        <v>-2</v>
      </c>
      <c r="I29" s="52">
        <v>-2</v>
      </c>
      <c r="J29" s="53">
        <v>26</v>
      </c>
      <c r="K29" s="53">
        <v>0</v>
      </c>
      <c r="L29" s="54"/>
      <c r="M29" s="55"/>
    </row>
    <row r="30" spans="1:13" s="49" customFormat="1" ht="18" customHeight="1" x14ac:dyDescent="0.15">
      <c r="A30" s="257">
        <v>3</v>
      </c>
      <c r="B30" s="260">
        <v>2</v>
      </c>
      <c r="C30" s="50" t="s">
        <v>172</v>
      </c>
      <c r="D30" s="51">
        <v>26</v>
      </c>
      <c r="E30" s="51">
        <v>0</v>
      </c>
      <c r="F30" s="51">
        <v>0</v>
      </c>
      <c r="G30" s="51">
        <v>0</v>
      </c>
      <c r="H30" s="51">
        <v>-2</v>
      </c>
      <c r="I30" s="52">
        <v>-2</v>
      </c>
      <c r="J30" s="53">
        <v>24</v>
      </c>
      <c r="K30" s="53">
        <v>1</v>
      </c>
      <c r="L30" s="54"/>
      <c r="M30" s="55"/>
    </row>
    <row r="31" spans="1:13" s="49" customFormat="1" ht="18" customHeight="1" x14ac:dyDescent="0.15">
      <c r="A31" s="257">
        <v>3</v>
      </c>
      <c r="B31" s="260">
        <v>2</v>
      </c>
      <c r="C31" s="50" t="s">
        <v>173</v>
      </c>
      <c r="D31" s="51">
        <v>40</v>
      </c>
      <c r="E31" s="51">
        <v>3</v>
      </c>
      <c r="F31" s="51">
        <v>1</v>
      </c>
      <c r="G31" s="51">
        <v>0</v>
      </c>
      <c r="H31" s="51">
        <v>-3</v>
      </c>
      <c r="I31" s="52">
        <v>1</v>
      </c>
      <c r="J31" s="53">
        <v>41</v>
      </c>
      <c r="K31" s="53">
        <v>0</v>
      </c>
      <c r="L31" s="54"/>
      <c r="M31" s="55"/>
    </row>
    <row r="32" spans="1:13" s="49" customFormat="1" ht="18" customHeight="1" thickBot="1" x14ac:dyDescent="0.2">
      <c r="A32" s="257">
        <v>3</v>
      </c>
      <c r="B32" s="260">
        <v>2</v>
      </c>
      <c r="C32" s="50" t="s">
        <v>174</v>
      </c>
      <c r="D32" s="51">
        <v>37</v>
      </c>
      <c r="E32" s="51">
        <v>0</v>
      </c>
      <c r="F32" s="51">
        <v>0</v>
      </c>
      <c r="G32" s="51">
        <v>0</v>
      </c>
      <c r="H32" s="51">
        <v>-4</v>
      </c>
      <c r="I32" s="52">
        <v>-4</v>
      </c>
      <c r="J32" s="53">
        <v>33</v>
      </c>
      <c r="K32" s="53">
        <v>14</v>
      </c>
      <c r="L32" s="54"/>
      <c r="M32" s="55"/>
    </row>
    <row r="33" spans="1:13" s="49" customFormat="1" ht="18" customHeight="1" thickBot="1" x14ac:dyDescent="0.2">
      <c r="A33" s="258">
        <v>3</v>
      </c>
      <c r="B33" s="261">
        <v>2</v>
      </c>
      <c r="C33" s="58" t="s">
        <v>175</v>
      </c>
      <c r="D33" s="59">
        <v>22</v>
      </c>
      <c r="E33" s="59">
        <v>4</v>
      </c>
      <c r="F33" s="59">
        <v>0</v>
      </c>
      <c r="G33" s="59">
        <v>0</v>
      </c>
      <c r="H33" s="59">
        <v>0</v>
      </c>
      <c r="I33" s="71">
        <v>4</v>
      </c>
      <c r="J33" s="81">
        <v>26</v>
      </c>
      <c r="K33" s="81">
        <v>11</v>
      </c>
      <c r="L33" s="82">
        <f>SUM(J28:J33)</f>
        <v>165</v>
      </c>
      <c r="M33" s="70">
        <f>SUM(L27,L33)</f>
        <v>263</v>
      </c>
    </row>
    <row r="34" spans="1:13" s="49" customFormat="1" ht="18" customHeight="1" x14ac:dyDescent="0.15">
      <c r="A34" s="256">
        <v>4</v>
      </c>
      <c r="B34" s="259">
        <v>1</v>
      </c>
      <c r="C34" s="77" t="s">
        <v>176</v>
      </c>
      <c r="D34" s="78">
        <v>24</v>
      </c>
      <c r="E34" s="78">
        <v>1</v>
      </c>
      <c r="F34" s="78">
        <v>0</v>
      </c>
      <c r="G34" s="78">
        <v>0</v>
      </c>
      <c r="H34" s="78">
        <v>0</v>
      </c>
      <c r="I34" s="79">
        <v>1</v>
      </c>
      <c r="J34" s="46">
        <v>25</v>
      </c>
      <c r="K34" s="46">
        <v>1</v>
      </c>
      <c r="L34" s="47"/>
      <c r="M34" s="48"/>
    </row>
    <row r="35" spans="1:13" s="49" customFormat="1" ht="18" customHeight="1" x14ac:dyDescent="0.15">
      <c r="A35" s="257">
        <v>4</v>
      </c>
      <c r="B35" s="260">
        <v>1</v>
      </c>
      <c r="C35" s="50" t="s">
        <v>177</v>
      </c>
      <c r="D35" s="51">
        <v>58</v>
      </c>
      <c r="E35" s="51">
        <v>3</v>
      </c>
      <c r="F35" s="51">
        <v>0</v>
      </c>
      <c r="G35" s="51">
        <v>0</v>
      </c>
      <c r="H35" s="51">
        <v>-5</v>
      </c>
      <c r="I35" s="52">
        <v>-2</v>
      </c>
      <c r="J35" s="53">
        <v>56</v>
      </c>
      <c r="K35" s="53">
        <v>10</v>
      </c>
      <c r="L35" s="54"/>
      <c r="M35" s="55"/>
    </row>
    <row r="36" spans="1:13" s="49" customFormat="1" ht="18" customHeight="1" x14ac:dyDescent="0.15">
      <c r="A36" s="257">
        <v>4</v>
      </c>
      <c r="B36" s="260">
        <v>1</v>
      </c>
      <c r="C36" s="50" t="s">
        <v>178</v>
      </c>
      <c r="D36" s="51">
        <v>23</v>
      </c>
      <c r="E36" s="51">
        <v>3</v>
      </c>
      <c r="F36" s="51">
        <v>0</v>
      </c>
      <c r="G36" s="51">
        <v>0</v>
      </c>
      <c r="H36" s="51">
        <v>0</v>
      </c>
      <c r="I36" s="52">
        <v>3</v>
      </c>
      <c r="J36" s="53">
        <v>26</v>
      </c>
      <c r="K36" s="53">
        <v>1</v>
      </c>
      <c r="L36" s="83"/>
      <c r="M36" s="84"/>
    </row>
    <row r="37" spans="1:13" s="49" customFormat="1" ht="18" customHeight="1" x14ac:dyDescent="0.15">
      <c r="A37" s="257">
        <v>4</v>
      </c>
      <c r="B37" s="260">
        <v>1</v>
      </c>
      <c r="C37" s="77" t="s">
        <v>179</v>
      </c>
      <c r="D37" s="78">
        <v>16</v>
      </c>
      <c r="E37" s="78">
        <v>0</v>
      </c>
      <c r="F37" s="78">
        <v>0</v>
      </c>
      <c r="G37" s="78">
        <v>0</v>
      </c>
      <c r="H37" s="78">
        <v>0</v>
      </c>
      <c r="I37" s="79">
        <v>0</v>
      </c>
      <c r="J37" s="46">
        <v>16</v>
      </c>
      <c r="K37" s="46">
        <v>1</v>
      </c>
      <c r="L37" s="47"/>
      <c r="M37" s="48"/>
    </row>
    <row r="38" spans="1:13" s="49" customFormat="1" ht="18" customHeight="1" thickBot="1" x14ac:dyDescent="0.2">
      <c r="A38" s="257">
        <v>4</v>
      </c>
      <c r="B38" s="260">
        <v>1</v>
      </c>
      <c r="C38" s="50" t="s">
        <v>180</v>
      </c>
      <c r="D38" s="51">
        <v>44</v>
      </c>
      <c r="E38" s="51">
        <v>0</v>
      </c>
      <c r="F38" s="51">
        <v>0</v>
      </c>
      <c r="G38" s="51">
        <v>0</v>
      </c>
      <c r="H38" s="51">
        <v>0</v>
      </c>
      <c r="I38" s="52">
        <v>0</v>
      </c>
      <c r="J38" s="53">
        <v>44</v>
      </c>
      <c r="K38" s="53">
        <v>13</v>
      </c>
      <c r="L38" s="56"/>
      <c r="M38" s="57"/>
    </row>
    <row r="39" spans="1:13" s="49" customFormat="1" ht="18" customHeight="1" thickBot="1" x14ac:dyDescent="0.2">
      <c r="A39" s="258">
        <v>4</v>
      </c>
      <c r="B39" s="261">
        <v>1</v>
      </c>
      <c r="C39" s="65" t="s">
        <v>181</v>
      </c>
      <c r="D39" s="66">
        <v>29</v>
      </c>
      <c r="E39" s="66">
        <v>5</v>
      </c>
      <c r="F39" s="66">
        <v>0</v>
      </c>
      <c r="G39" s="66">
        <v>0</v>
      </c>
      <c r="H39" s="66">
        <v>-3</v>
      </c>
      <c r="I39" s="67">
        <v>2</v>
      </c>
      <c r="J39" s="68">
        <v>31</v>
      </c>
      <c r="K39" s="68">
        <v>2</v>
      </c>
      <c r="L39" s="69">
        <f>SUM(J34:J39)</f>
        <v>198</v>
      </c>
      <c r="M39" s="70">
        <f>SUM(L36,L39)</f>
        <v>198</v>
      </c>
    </row>
    <row r="40" spans="1:13" s="49" customFormat="1" ht="18" customHeight="1" x14ac:dyDescent="0.15">
      <c r="A40" s="256">
        <v>5</v>
      </c>
      <c r="B40" s="259">
        <v>1</v>
      </c>
      <c r="C40" s="43" t="s">
        <v>182</v>
      </c>
      <c r="D40" s="44">
        <v>22</v>
      </c>
      <c r="E40" s="44">
        <v>0</v>
      </c>
      <c r="F40" s="44">
        <v>0</v>
      </c>
      <c r="G40" s="44">
        <v>0</v>
      </c>
      <c r="H40" s="44">
        <v>0</v>
      </c>
      <c r="I40" s="45">
        <v>0</v>
      </c>
      <c r="J40" s="64">
        <v>22</v>
      </c>
      <c r="K40" s="64">
        <v>3</v>
      </c>
      <c r="L40" s="47"/>
      <c r="M40" s="48"/>
    </row>
    <row r="41" spans="1:13" s="49" customFormat="1" ht="18" customHeight="1" x14ac:dyDescent="0.15">
      <c r="A41" s="257">
        <v>5</v>
      </c>
      <c r="B41" s="260">
        <v>1</v>
      </c>
      <c r="C41" s="50" t="s">
        <v>183</v>
      </c>
      <c r="D41" s="51">
        <v>14</v>
      </c>
      <c r="E41" s="51">
        <v>5</v>
      </c>
      <c r="F41" s="51">
        <v>0</v>
      </c>
      <c r="G41" s="51">
        <v>4</v>
      </c>
      <c r="H41" s="51">
        <v>-1</v>
      </c>
      <c r="I41" s="52">
        <v>8</v>
      </c>
      <c r="J41" s="53">
        <v>22</v>
      </c>
      <c r="K41" s="53">
        <v>0</v>
      </c>
      <c r="L41" s="54"/>
      <c r="M41" s="55"/>
    </row>
    <row r="42" spans="1:13" s="49" customFormat="1" ht="18" customHeight="1" thickBot="1" x14ac:dyDescent="0.2">
      <c r="A42" s="257">
        <v>5</v>
      </c>
      <c r="B42" s="260">
        <v>1</v>
      </c>
      <c r="C42" s="50" t="s">
        <v>184</v>
      </c>
      <c r="D42" s="51">
        <v>21</v>
      </c>
      <c r="E42" s="51">
        <v>0</v>
      </c>
      <c r="F42" s="51">
        <v>0</v>
      </c>
      <c r="G42" s="51">
        <v>0</v>
      </c>
      <c r="H42" s="51">
        <v>-4</v>
      </c>
      <c r="I42" s="52">
        <v>-4</v>
      </c>
      <c r="J42" s="53">
        <v>17</v>
      </c>
      <c r="K42" s="53">
        <v>10</v>
      </c>
      <c r="L42" s="56"/>
      <c r="M42" s="55"/>
    </row>
    <row r="43" spans="1:13" s="49" customFormat="1" ht="18" customHeight="1" thickBot="1" x14ac:dyDescent="0.2">
      <c r="A43" s="257">
        <v>5</v>
      </c>
      <c r="B43" s="261">
        <v>1</v>
      </c>
      <c r="C43" s="58" t="s">
        <v>424</v>
      </c>
      <c r="D43" s="59">
        <v>5</v>
      </c>
      <c r="E43" s="59">
        <v>0</v>
      </c>
      <c r="F43" s="59">
        <v>0</v>
      </c>
      <c r="G43" s="59">
        <v>0</v>
      </c>
      <c r="H43" s="59">
        <v>-5</v>
      </c>
      <c r="I43" s="60">
        <v>-5</v>
      </c>
      <c r="J43" s="61">
        <v>0</v>
      </c>
      <c r="K43" s="61"/>
      <c r="L43" s="62">
        <f>SUM(J40:J43)</f>
        <v>61</v>
      </c>
      <c r="M43" s="74"/>
    </row>
    <row r="44" spans="1:13" s="49" customFormat="1" ht="18" customHeight="1" x14ac:dyDescent="0.15">
      <c r="A44" s="257">
        <v>5</v>
      </c>
      <c r="B44" s="259">
        <v>2</v>
      </c>
      <c r="C44" s="43" t="s">
        <v>185</v>
      </c>
      <c r="D44" s="44">
        <v>32</v>
      </c>
      <c r="E44" s="44">
        <v>2</v>
      </c>
      <c r="F44" s="44">
        <v>0</v>
      </c>
      <c r="G44" s="44">
        <v>0</v>
      </c>
      <c r="H44" s="44">
        <v>-1</v>
      </c>
      <c r="I44" s="45">
        <v>1</v>
      </c>
      <c r="J44" s="64">
        <v>33</v>
      </c>
      <c r="K44" s="64">
        <v>11</v>
      </c>
      <c r="L44" s="47"/>
      <c r="M44" s="48"/>
    </row>
    <row r="45" spans="1:13" s="49" customFormat="1" ht="18" customHeight="1" x14ac:dyDescent="0.15">
      <c r="A45" s="257">
        <v>5</v>
      </c>
      <c r="B45" s="260">
        <v>2</v>
      </c>
      <c r="C45" s="50" t="s">
        <v>186</v>
      </c>
      <c r="D45" s="51">
        <v>30</v>
      </c>
      <c r="E45" s="51">
        <v>0</v>
      </c>
      <c r="F45" s="51">
        <v>0</v>
      </c>
      <c r="G45" s="51">
        <v>0</v>
      </c>
      <c r="H45" s="51">
        <v>-1</v>
      </c>
      <c r="I45" s="52">
        <v>-1</v>
      </c>
      <c r="J45" s="53">
        <v>29</v>
      </c>
      <c r="K45" s="53">
        <v>3</v>
      </c>
      <c r="L45" s="54"/>
      <c r="M45" s="55"/>
    </row>
    <row r="46" spans="1:13" s="49" customFormat="1" ht="18" customHeight="1" thickBot="1" x14ac:dyDescent="0.2">
      <c r="A46" s="257">
        <v>5</v>
      </c>
      <c r="B46" s="260">
        <v>2</v>
      </c>
      <c r="C46" s="50" t="s">
        <v>187</v>
      </c>
      <c r="D46" s="51">
        <v>28</v>
      </c>
      <c r="E46" s="51">
        <v>0</v>
      </c>
      <c r="F46" s="51">
        <v>0</v>
      </c>
      <c r="G46" s="51">
        <v>0</v>
      </c>
      <c r="H46" s="51">
        <v>0</v>
      </c>
      <c r="I46" s="52">
        <v>0</v>
      </c>
      <c r="J46" s="53">
        <v>28</v>
      </c>
      <c r="K46" s="53">
        <v>5</v>
      </c>
      <c r="L46" s="54"/>
      <c r="M46" s="55"/>
    </row>
    <row r="47" spans="1:13" s="49" customFormat="1" ht="18" customHeight="1" thickBot="1" x14ac:dyDescent="0.2">
      <c r="A47" s="258">
        <v>5</v>
      </c>
      <c r="B47" s="261">
        <v>2</v>
      </c>
      <c r="C47" s="65" t="s">
        <v>188</v>
      </c>
      <c r="D47" s="66">
        <v>49</v>
      </c>
      <c r="E47" s="66">
        <v>0</v>
      </c>
      <c r="F47" s="66">
        <v>0</v>
      </c>
      <c r="G47" s="66">
        <v>0</v>
      </c>
      <c r="H47" s="66">
        <v>-2</v>
      </c>
      <c r="I47" s="67">
        <v>-2</v>
      </c>
      <c r="J47" s="68">
        <v>47</v>
      </c>
      <c r="K47" s="68">
        <v>18</v>
      </c>
      <c r="L47" s="69">
        <f>SUM(J44:J47)</f>
        <v>137</v>
      </c>
      <c r="M47" s="70">
        <f>SUM(L43,L47)</f>
        <v>198</v>
      </c>
    </row>
    <row r="48" spans="1:13" s="49" customFormat="1" ht="18" customHeight="1" x14ac:dyDescent="0.15">
      <c r="A48" s="256">
        <v>6</v>
      </c>
      <c r="B48" s="259">
        <v>1</v>
      </c>
      <c r="C48" s="43" t="s">
        <v>189</v>
      </c>
      <c r="D48" s="44">
        <v>38</v>
      </c>
      <c r="E48" s="44">
        <v>1</v>
      </c>
      <c r="F48" s="44">
        <v>0</v>
      </c>
      <c r="G48" s="44">
        <v>0</v>
      </c>
      <c r="H48" s="44">
        <v>-2</v>
      </c>
      <c r="I48" s="45">
        <v>-1</v>
      </c>
      <c r="J48" s="64">
        <v>37</v>
      </c>
      <c r="K48" s="64">
        <v>8</v>
      </c>
      <c r="L48" s="47"/>
      <c r="M48" s="48"/>
    </row>
    <row r="49" spans="1:13" s="49" customFormat="1" ht="18" customHeight="1" x14ac:dyDescent="0.15">
      <c r="A49" s="257">
        <v>6</v>
      </c>
      <c r="B49" s="260">
        <v>1</v>
      </c>
      <c r="C49" s="50" t="s">
        <v>190</v>
      </c>
      <c r="D49" s="51">
        <v>37</v>
      </c>
      <c r="E49" s="51">
        <v>0</v>
      </c>
      <c r="F49" s="51">
        <v>0</v>
      </c>
      <c r="G49" s="51">
        <v>0</v>
      </c>
      <c r="H49" s="51">
        <v>0</v>
      </c>
      <c r="I49" s="52">
        <v>0</v>
      </c>
      <c r="J49" s="53">
        <v>37</v>
      </c>
      <c r="K49" s="53">
        <v>18</v>
      </c>
      <c r="L49" s="54"/>
      <c r="M49" s="55"/>
    </row>
    <row r="50" spans="1:13" s="49" customFormat="1" ht="18" customHeight="1" x14ac:dyDescent="0.15">
      <c r="A50" s="257">
        <v>6</v>
      </c>
      <c r="B50" s="260">
        <v>1</v>
      </c>
      <c r="C50" s="50" t="s">
        <v>191</v>
      </c>
      <c r="D50" s="51">
        <v>35</v>
      </c>
      <c r="E50" s="51">
        <v>1</v>
      </c>
      <c r="F50" s="51">
        <v>0</v>
      </c>
      <c r="G50" s="51">
        <v>0</v>
      </c>
      <c r="H50" s="51">
        <v>-2</v>
      </c>
      <c r="I50" s="52">
        <v>-1</v>
      </c>
      <c r="J50" s="53">
        <v>34</v>
      </c>
      <c r="K50" s="53">
        <v>0</v>
      </c>
      <c r="L50" s="54"/>
      <c r="M50" s="55"/>
    </row>
    <row r="51" spans="1:13" s="49" customFormat="1" ht="18" customHeight="1" x14ac:dyDescent="0.15">
      <c r="A51" s="257">
        <v>6</v>
      </c>
      <c r="B51" s="260">
        <v>1</v>
      </c>
      <c r="C51" s="50" t="s">
        <v>192</v>
      </c>
      <c r="D51" s="51">
        <v>15</v>
      </c>
      <c r="E51" s="51">
        <v>0</v>
      </c>
      <c r="F51" s="51">
        <v>0</v>
      </c>
      <c r="G51" s="51">
        <v>0</v>
      </c>
      <c r="H51" s="51">
        <v>0</v>
      </c>
      <c r="I51" s="52">
        <v>0</v>
      </c>
      <c r="J51" s="53">
        <v>15</v>
      </c>
      <c r="K51" s="53">
        <v>0</v>
      </c>
      <c r="L51" s="54"/>
      <c r="M51" s="55"/>
    </row>
    <row r="52" spans="1:13" s="49" customFormat="1" ht="18" customHeight="1" x14ac:dyDescent="0.15">
      <c r="A52" s="257">
        <v>6</v>
      </c>
      <c r="B52" s="260">
        <v>1</v>
      </c>
      <c r="C52" s="50" t="s">
        <v>193</v>
      </c>
      <c r="D52" s="51">
        <v>21</v>
      </c>
      <c r="E52" s="51">
        <v>0</v>
      </c>
      <c r="F52" s="51">
        <v>0</v>
      </c>
      <c r="G52" s="51">
        <v>0</v>
      </c>
      <c r="H52" s="51">
        <v>0</v>
      </c>
      <c r="I52" s="52">
        <v>0</v>
      </c>
      <c r="J52" s="53">
        <v>21</v>
      </c>
      <c r="K52" s="53">
        <v>5</v>
      </c>
      <c r="L52" s="47"/>
      <c r="M52" s="55"/>
    </row>
    <row r="53" spans="1:13" s="49" customFormat="1" ht="18" customHeight="1" thickBot="1" x14ac:dyDescent="0.2">
      <c r="A53" s="257">
        <v>6</v>
      </c>
      <c r="B53" s="260">
        <v>1</v>
      </c>
      <c r="C53" s="77" t="s">
        <v>194</v>
      </c>
      <c r="D53" s="78">
        <v>21</v>
      </c>
      <c r="E53" s="78">
        <v>0</v>
      </c>
      <c r="F53" s="78">
        <v>0</v>
      </c>
      <c r="G53" s="78">
        <v>0</v>
      </c>
      <c r="H53" s="78">
        <v>0</v>
      </c>
      <c r="I53" s="79">
        <v>0</v>
      </c>
      <c r="J53" s="46">
        <v>21</v>
      </c>
      <c r="K53" s="46">
        <v>2</v>
      </c>
      <c r="L53" s="47"/>
      <c r="M53" s="48"/>
    </row>
    <row r="54" spans="1:13" s="49" customFormat="1" ht="18" customHeight="1" x14ac:dyDescent="0.15">
      <c r="A54" s="258">
        <v>6</v>
      </c>
      <c r="B54" s="261">
        <v>1</v>
      </c>
      <c r="C54" s="58" t="s">
        <v>195</v>
      </c>
      <c r="D54" s="59">
        <v>55</v>
      </c>
      <c r="E54" s="59">
        <v>0</v>
      </c>
      <c r="F54" s="59">
        <v>0</v>
      </c>
      <c r="G54" s="59">
        <v>0</v>
      </c>
      <c r="H54" s="59">
        <v>-4</v>
      </c>
      <c r="I54" s="60">
        <v>-4</v>
      </c>
      <c r="J54" s="61">
        <v>51</v>
      </c>
      <c r="K54" s="61">
        <v>1</v>
      </c>
      <c r="L54" s="85">
        <f>SUM(J48:J54)</f>
        <v>216</v>
      </c>
      <c r="M54" s="86">
        <f>L54</f>
        <v>216</v>
      </c>
    </row>
    <row r="55" spans="1:13" s="49" customFormat="1" ht="18" customHeight="1" x14ac:dyDescent="0.15">
      <c r="A55" s="256">
        <v>7</v>
      </c>
      <c r="B55" s="259">
        <v>1</v>
      </c>
      <c r="C55" s="43" t="s">
        <v>196</v>
      </c>
      <c r="D55" s="44">
        <v>25</v>
      </c>
      <c r="E55" s="44">
        <v>1</v>
      </c>
      <c r="F55" s="44">
        <v>0</v>
      </c>
      <c r="G55" s="44">
        <v>0</v>
      </c>
      <c r="H55" s="44">
        <v>-2</v>
      </c>
      <c r="I55" s="45">
        <v>-1</v>
      </c>
      <c r="J55" s="64">
        <v>24</v>
      </c>
      <c r="K55" s="64">
        <v>0</v>
      </c>
      <c r="L55" s="87"/>
      <c r="M55" s="80"/>
    </row>
    <row r="56" spans="1:13" s="49" customFormat="1" ht="18" customHeight="1" x14ac:dyDescent="0.15">
      <c r="A56" s="257">
        <v>7</v>
      </c>
      <c r="B56" s="260">
        <v>1</v>
      </c>
      <c r="C56" s="50" t="s">
        <v>197</v>
      </c>
      <c r="D56" s="51">
        <v>19</v>
      </c>
      <c r="E56" s="51">
        <v>0</v>
      </c>
      <c r="F56" s="51">
        <v>0</v>
      </c>
      <c r="G56" s="51">
        <v>0</v>
      </c>
      <c r="H56" s="51">
        <v>0</v>
      </c>
      <c r="I56" s="52">
        <v>0</v>
      </c>
      <c r="J56" s="53">
        <v>19</v>
      </c>
      <c r="K56" s="53">
        <v>8</v>
      </c>
      <c r="L56" s="56"/>
      <c r="M56" s="55"/>
    </row>
    <row r="57" spans="1:13" s="49" customFormat="1" ht="18" customHeight="1" x14ac:dyDescent="0.15">
      <c r="A57" s="257">
        <v>7</v>
      </c>
      <c r="B57" s="260">
        <v>1</v>
      </c>
      <c r="C57" s="50" t="s">
        <v>198</v>
      </c>
      <c r="D57" s="51">
        <v>9</v>
      </c>
      <c r="E57" s="51">
        <v>0</v>
      </c>
      <c r="F57" s="51">
        <v>0</v>
      </c>
      <c r="G57" s="51">
        <v>0</v>
      </c>
      <c r="H57" s="51">
        <v>0</v>
      </c>
      <c r="I57" s="52">
        <v>0</v>
      </c>
      <c r="J57" s="53">
        <v>9</v>
      </c>
      <c r="K57" s="53">
        <v>2</v>
      </c>
      <c r="L57" s="54"/>
      <c r="M57" s="88"/>
    </row>
    <row r="58" spans="1:13" s="49" customFormat="1" ht="18" customHeight="1" x14ac:dyDescent="0.15">
      <c r="A58" s="257">
        <v>7</v>
      </c>
      <c r="B58" s="260">
        <v>1</v>
      </c>
      <c r="C58" s="77" t="s">
        <v>199</v>
      </c>
      <c r="D58" s="78">
        <v>25</v>
      </c>
      <c r="E58" s="78">
        <v>5</v>
      </c>
      <c r="F58" s="78">
        <v>1</v>
      </c>
      <c r="G58" s="78">
        <v>0</v>
      </c>
      <c r="H58" s="78">
        <v>-2</v>
      </c>
      <c r="I58" s="79">
        <v>4</v>
      </c>
      <c r="J58" s="46">
        <v>29</v>
      </c>
      <c r="K58" s="46">
        <v>0</v>
      </c>
      <c r="L58" s="54"/>
      <c r="M58" s="48"/>
    </row>
    <row r="59" spans="1:13" s="49" customFormat="1" ht="18" customHeight="1" x14ac:dyDescent="0.15">
      <c r="A59" s="257">
        <v>7</v>
      </c>
      <c r="B59" s="260">
        <v>1</v>
      </c>
      <c r="C59" s="50" t="s">
        <v>200</v>
      </c>
      <c r="D59" s="51">
        <v>14</v>
      </c>
      <c r="E59" s="51">
        <v>0</v>
      </c>
      <c r="F59" s="51">
        <v>0</v>
      </c>
      <c r="G59" s="51">
        <v>0</v>
      </c>
      <c r="H59" s="51">
        <v>-2</v>
      </c>
      <c r="I59" s="52">
        <v>-2</v>
      </c>
      <c r="J59" s="53">
        <v>12</v>
      </c>
      <c r="K59" s="53">
        <v>2</v>
      </c>
      <c r="L59" s="54"/>
      <c r="M59" s="55"/>
    </row>
    <row r="60" spans="1:13" s="49" customFormat="1" ht="18" customHeight="1" thickBot="1" x14ac:dyDescent="0.2">
      <c r="A60" s="257">
        <v>7</v>
      </c>
      <c r="B60" s="260">
        <v>1</v>
      </c>
      <c r="C60" s="50" t="s">
        <v>201</v>
      </c>
      <c r="D60" s="51">
        <v>24</v>
      </c>
      <c r="E60" s="51">
        <v>3</v>
      </c>
      <c r="F60" s="51">
        <v>0</v>
      </c>
      <c r="G60" s="51">
        <v>0</v>
      </c>
      <c r="H60" s="51">
        <v>-1</v>
      </c>
      <c r="I60" s="52">
        <v>2</v>
      </c>
      <c r="J60" s="53">
        <v>26</v>
      </c>
      <c r="K60" s="53">
        <v>0</v>
      </c>
      <c r="L60" s="56"/>
      <c r="M60" s="57"/>
    </row>
    <row r="61" spans="1:13" s="49" customFormat="1" ht="18" customHeight="1" thickBot="1" x14ac:dyDescent="0.2">
      <c r="A61" s="258">
        <v>7</v>
      </c>
      <c r="B61" s="261">
        <v>1</v>
      </c>
      <c r="C61" s="58" t="s">
        <v>202</v>
      </c>
      <c r="D61" s="59">
        <v>4</v>
      </c>
      <c r="E61" s="59">
        <v>0</v>
      </c>
      <c r="F61" s="59">
        <v>0</v>
      </c>
      <c r="G61" s="59">
        <v>1</v>
      </c>
      <c r="H61" s="59">
        <v>0</v>
      </c>
      <c r="I61" s="60">
        <v>1</v>
      </c>
      <c r="J61" s="61">
        <v>5</v>
      </c>
      <c r="K61" s="61">
        <v>0</v>
      </c>
      <c r="L61" s="69">
        <f>SUM(J55:J61)</f>
        <v>124</v>
      </c>
      <c r="M61" s="70">
        <f>L61</f>
        <v>124</v>
      </c>
    </row>
    <row r="62" spans="1:13" s="49" customFormat="1" ht="18" customHeight="1" x14ac:dyDescent="0.15">
      <c r="A62" s="256">
        <v>8</v>
      </c>
      <c r="B62" s="259">
        <v>1</v>
      </c>
      <c r="C62" s="43" t="s">
        <v>203</v>
      </c>
      <c r="D62" s="44">
        <v>47</v>
      </c>
      <c r="E62" s="44">
        <v>2</v>
      </c>
      <c r="F62" s="44">
        <v>0</v>
      </c>
      <c r="G62" s="44">
        <v>0</v>
      </c>
      <c r="H62" s="44">
        <v>-4</v>
      </c>
      <c r="I62" s="45">
        <v>-2</v>
      </c>
      <c r="J62" s="64">
        <v>45</v>
      </c>
      <c r="K62" s="64">
        <v>1</v>
      </c>
      <c r="L62" s="47"/>
      <c r="M62" s="48"/>
    </row>
    <row r="63" spans="1:13" s="49" customFormat="1" ht="18" customHeight="1" x14ac:dyDescent="0.15">
      <c r="A63" s="257">
        <v>8</v>
      </c>
      <c r="B63" s="260">
        <v>1</v>
      </c>
      <c r="C63" s="50" t="s">
        <v>204</v>
      </c>
      <c r="D63" s="51">
        <v>20</v>
      </c>
      <c r="E63" s="51">
        <v>4</v>
      </c>
      <c r="F63" s="51">
        <v>0</v>
      </c>
      <c r="G63" s="51">
        <v>0</v>
      </c>
      <c r="H63" s="51">
        <v>-1</v>
      </c>
      <c r="I63" s="52">
        <v>3</v>
      </c>
      <c r="J63" s="53">
        <v>23</v>
      </c>
      <c r="K63" s="53">
        <v>2</v>
      </c>
      <c r="L63" s="54"/>
      <c r="M63" s="55"/>
    </row>
    <row r="64" spans="1:13" s="49" customFormat="1" ht="18" customHeight="1" x14ac:dyDescent="0.15">
      <c r="A64" s="257">
        <v>8</v>
      </c>
      <c r="B64" s="260">
        <v>1</v>
      </c>
      <c r="C64" s="50" t="s">
        <v>205</v>
      </c>
      <c r="D64" s="51">
        <v>28</v>
      </c>
      <c r="E64" s="51">
        <v>0</v>
      </c>
      <c r="F64" s="51">
        <v>0</v>
      </c>
      <c r="G64" s="51">
        <v>0</v>
      </c>
      <c r="H64" s="51">
        <v>-7</v>
      </c>
      <c r="I64" s="52">
        <v>-7</v>
      </c>
      <c r="J64" s="53">
        <v>21</v>
      </c>
      <c r="K64" s="53">
        <v>0</v>
      </c>
      <c r="L64" s="54"/>
      <c r="M64" s="55"/>
    </row>
    <row r="65" spans="1:13" s="49" customFormat="1" ht="18" customHeight="1" thickBot="1" x14ac:dyDescent="0.2">
      <c r="A65" s="257">
        <v>8</v>
      </c>
      <c r="B65" s="260">
        <v>1</v>
      </c>
      <c r="C65" s="50" t="s">
        <v>206</v>
      </c>
      <c r="D65" s="51">
        <v>8</v>
      </c>
      <c r="E65" s="51">
        <v>0</v>
      </c>
      <c r="F65" s="51">
        <v>0</v>
      </c>
      <c r="G65" s="51">
        <v>2</v>
      </c>
      <c r="H65" s="51">
        <v>-2</v>
      </c>
      <c r="I65" s="52">
        <v>0</v>
      </c>
      <c r="J65" s="53">
        <v>8</v>
      </c>
      <c r="K65" s="53">
        <v>5</v>
      </c>
      <c r="L65" s="56"/>
      <c r="M65" s="55"/>
    </row>
    <row r="66" spans="1:13" s="49" customFormat="1" ht="18" customHeight="1" thickBot="1" x14ac:dyDescent="0.2">
      <c r="A66" s="257">
        <v>8</v>
      </c>
      <c r="B66" s="261">
        <v>1</v>
      </c>
      <c r="C66" s="65" t="s">
        <v>207</v>
      </c>
      <c r="D66" s="66">
        <v>13</v>
      </c>
      <c r="E66" s="66">
        <v>0</v>
      </c>
      <c r="F66" s="66">
        <v>0</v>
      </c>
      <c r="G66" s="66">
        <v>0</v>
      </c>
      <c r="H66" s="66">
        <v>-2</v>
      </c>
      <c r="I66" s="67">
        <v>-2</v>
      </c>
      <c r="J66" s="68">
        <v>11</v>
      </c>
      <c r="K66" s="68">
        <v>2</v>
      </c>
      <c r="L66" s="62">
        <f>SUM(J62:J66)</f>
        <v>108</v>
      </c>
      <c r="M66" s="74"/>
    </row>
    <row r="67" spans="1:13" s="49" customFormat="1" ht="18" customHeight="1" x14ac:dyDescent="0.15">
      <c r="A67" s="257">
        <v>8</v>
      </c>
      <c r="B67" s="259">
        <v>2</v>
      </c>
      <c r="C67" s="43" t="s">
        <v>208</v>
      </c>
      <c r="D67" s="44">
        <v>44</v>
      </c>
      <c r="E67" s="44">
        <v>3</v>
      </c>
      <c r="F67" s="44">
        <v>0</v>
      </c>
      <c r="G67" s="44">
        <v>0</v>
      </c>
      <c r="H67" s="44">
        <v>-1</v>
      </c>
      <c r="I67" s="45">
        <v>2</v>
      </c>
      <c r="J67" s="64">
        <v>46</v>
      </c>
      <c r="K67" s="64">
        <v>2</v>
      </c>
      <c r="L67" s="47"/>
      <c r="M67" s="48"/>
    </row>
    <row r="68" spans="1:13" s="49" customFormat="1" ht="18" customHeight="1" thickBot="1" x14ac:dyDescent="0.2">
      <c r="A68" s="257">
        <v>8</v>
      </c>
      <c r="B68" s="260">
        <v>2</v>
      </c>
      <c r="C68" s="50" t="s">
        <v>209</v>
      </c>
      <c r="D68" s="51">
        <v>25</v>
      </c>
      <c r="E68" s="51">
        <v>6</v>
      </c>
      <c r="F68" s="51">
        <v>0</v>
      </c>
      <c r="G68" s="51">
        <v>0</v>
      </c>
      <c r="H68" s="51">
        <v>0</v>
      </c>
      <c r="I68" s="52">
        <v>6</v>
      </c>
      <c r="J68" s="53">
        <v>31</v>
      </c>
      <c r="K68" s="53">
        <v>16</v>
      </c>
      <c r="L68" s="54"/>
      <c r="M68" s="55"/>
    </row>
    <row r="69" spans="1:13" s="49" customFormat="1" ht="18" customHeight="1" thickBot="1" x14ac:dyDescent="0.2">
      <c r="A69" s="257">
        <v>8</v>
      </c>
      <c r="B69" s="261">
        <v>2</v>
      </c>
      <c r="C69" s="58" t="s">
        <v>210</v>
      </c>
      <c r="D69" s="59">
        <v>30</v>
      </c>
      <c r="E69" s="59">
        <v>1</v>
      </c>
      <c r="F69" s="59">
        <v>0</v>
      </c>
      <c r="G69" s="59">
        <v>0</v>
      </c>
      <c r="H69" s="59">
        <v>0</v>
      </c>
      <c r="I69" s="60">
        <v>1</v>
      </c>
      <c r="J69" s="61">
        <v>31</v>
      </c>
      <c r="K69" s="61">
        <v>2</v>
      </c>
      <c r="L69" s="62">
        <f>SUM(J67:J69)</f>
        <v>108</v>
      </c>
      <c r="M69" s="74"/>
    </row>
    <row r="70" spans="1:13" s="49" customFormat="1" ht="18" customHeight="1" x14ac:dyDescent="0.15">
      <c r="A70" s="257">
        <v>8</v>
      </c>
      <c r="B70" s="259">
        <v>3</v>
      </c>
      <c r="C70" s="43" t="s">
        <v>211</v>
      </c>
      <c r="D70" s="44">
        <v>19</v>
      </c>
      <c r="E70" s="44">
        <v>1</v>
      </c>
      <c r="F70" s="44">
        <v>0</v>
      </c>
      <c r="G70" s="44">
        <v>0</v>
      </c>
      <c r="H70" s="44">
        <v>-1</v>
      </c>
      <c r="I70" s="45">
        <v>0</v>
      </c>
      <c r="J70" s="64">
        <v>19</v>
      </c>
      <c r="K70" s="64">
        <v>0</v>
      </c>
      <c r="L70" s="89"/>
      <c r="M70" s="90"/>
    </row>
    <row r="71" spans="1:13" s="49" customFormat="1" ht="18" customHeight="1" thickBot="1" x14ac:dyDescent="0.2">
      <c r="A71" s="257">
        <v>8</v>
      </c>
      <c r="B71" s="260">
        <v>3</v>
      </c>
      <c r="C71" s="50" t="s">
        <v>212</v>
      </c>
      <c r="D71" s="51">
        <v>19</v>
      </c>
      <c r="E71" s="51">
        <v>0</v>
      </c>
      <c r="F71" s="51">
        <v>0</v>
      </c>
      <c r="G71" s="51">
        <v>0</v>
      </c>
      <c r="H71" s="51">
        <v>0</v>
      </c>
      <c r="I71" s="52">
        <v>0</v>
      </c>
      <c r="J71" s="53">
        <v>19</v>
      </c>
      <c r="K71" s="53">
        <v>7</v>
      </c>
      <c r="L71" s="91"/>
      <c r="M71" s="92"/>
    </row>
    <row r="72" spans="1:13" s="49" customFormat="1" ht="18" customHeight="1" thickBot="1" x14ac:dyDescent="0.2">
      <c r="A72" s="257">
        <v>8</v>
      </c>
      <c r="B72" s="260">
        <v>3</v>
      </c>
      <c r="C72" s="50" t="s">
        <v>213</v>
      </c>
      <c r="D72" s="51">
        <v>6</v>
      </c>
      <c r="E72" s="51">
        <v>0</v>
      </c>
      <c r="F72" s="51">
        <v>0</v>
      </c>
      <c r="G72" s="51">
        <v>0</v>
      </c>
      <c r="H72" s="51">
        <v>0</v>
      </c>
      <c r="I72" s="52">
        <v>0</v>
      </c>
      <c r="J72" s="53">
        <v>6</v>
      </c>
      <c r="K72" s="53">
        <v>0</v>
      </c>
      <c r="L72" s="69">
        <f>SUM(J70:J72)</f>
        <v>44</v>
      </c>
      <c r="M72" s="70">
        <f>SUM(L66,L69,L72)</f>
        <v>260</v>
      </c>
    </row>
    <row r="73" spans="1:13" s="49" customFormat="1" ht="18" customHeight="1" x14ac:dyDescent="0.15">
      <c r="A73" s="256">
        <v>9</v>
      </c>
      <c r="B73" s="259">
        <v>1</v>
      </c>
      <c r="C73" s="43" t="s">
        <v>214</v>
      </c>
      <c r="D73" s="44">
        <v>32</v>
      </c>
      <c r="E73" s="44">
        <v>1</v>
      </c>
      <c r="F73" s="44">
        <v>0</v>
      </c>
      <c r="G73" s="44">
        <v>0</v>
      </c>
      <c r="H73" s="44">
        <v>-1</v>
      </c>
      <c r="I73" s="45">
        <v>0</v>
      </c>
      <c r="J73" s="64">
        <v>32</v>
      </c>
      <c r="K73" s="64">
        <v>0</v>
      </c>
      <c r="L73" s="47"/>
      <c r="M73" s="48"/>
    </row>
    <row r="74" spans="1:13" s="49" customFormat="1" ht="18" customHeight="1" x14ac:dyDescent="0.15">
      <c r="A74" s="257">
        <v>9</v>
      </c>
      <c r="B74" s="260">
        <v>1</v>
      </c>
      <c r="C74" s="50" t="s">
        <v>215</v>
      </c>
      <c r="D74" s="51">
        <v>45</v>
      </c>
      <c r="E74" s="51">
        <v>4</v>
      </c>
      <c r="F74" s="51">
        <v>0</v>
      </c>
      <c r="G74" s="51">
        <v>0</v>
      </c>
      <c r="H74" s="51">
        <v>-3</v>
      </c>
      <c r="I74" s="52">
        <v>1</v>
      </c>
      <c r="J74" s="53">
        <v>46</v>
      </c>
      <c r="K74" s="53">
        <v>1</v>
      </c>
      <c r="L74" s="54"/>
      <c r="M74" s="55"/>
    </row>
    <row r="75" spans="1:13" s="49" customFormat="1" ht="18" customHeight="1" x14ac:dyDescent="0.15">
      <c r="A75" s="257">
        <v>9</v>
      </c>
      <c r="B75" s="260">
        <v>1</v>
      </c>
      <c r="C75" s="50" t="s">
        <v>216</v>
      </c>
      <c r="D75" s="51">
        <v>14</v>
      </c>
      <c r="E75" s="51">
        <v>0</v>
      </c>
      <c r="F75" s="51">
        <v>1</v>
      </c>
      <c r="G75" s="51">
        <v>0</v>
      </c>
      <c r="H75" s="51">
        <v>-1</v>
      </c>
      <c r="I75" s="52">
        <v>0</v>
      </c>
      <c r="J75" s="53">
        <v>14</v>
      </c>
      <c r="K75" s="53">
        <v>5</v>
      </c>
      <c r="L75" s="54"/>
      <c r="M75" s="55"/>
    </row>
    <row r="76" spans="1:13" s="49" customFormat="1" ht="18" customHeight="1" x14ac:dyDescent="0.15">
      <c r="A76" s="257">
        <v>9</v>
      </c>
      <c r="B76" s="260">
        <v>1</v>
      </c>
      <c r="C76" s="50" t="s">
        <v>217</v>
      </c>
      <c r="D76" s="51">
        <v>19</v>
      </c>
      <c r="E76" s="51">
        <v>0</v>
      </c>
      <c r="F76" s="51">
        <v>0</v>
      </c>
      <c r="G76" s="51">
        <v>0</v>
      </c>
      <c r="H76" s="51">
        <v>0</v>
      </c>
      <c r="I76" s="52">
        <v>0</v>
      </c>
      <c r="J76" s="53">
        <v>19</v>
      </c>
      <c r="K76" s="53">
        <v>0</v>
      </c>
      <c r="L76" s="54"/>
      <c r="M76" s="55"/>
    </row>
    <row r="77" spans="1:13" s="49" customFormat="1" ht="18" customHeight="1" thickBot="1" x14ac:dyDescent="0.2">
      <c r="A77" s="257">
        <v>9</v>
      </c>
      <c r="B77" s="260">
        <v>1</v>
      </c>
      <c r="C77" s="50" t="s">
        <v>218</v>
      </c>
      <c r="D77" s="51">
        <v>34</v>
      </c>
      <c r="E77" s="51">
        <v>0</v>
      </c>
      <c r="F77" s="51">
        <v>0</v>
      </c>
      <c r="G77" s="51">
        <v>0</v>
      </c>
      <c r="H77" s="51">
        <v>-3</v>
      </c>
      <c r="I77" s="52">
        <v>-3</v>
      </c>
      <c r="J77" s="53">
        <v>31</v>
      </c>
      <c r="K77" s="53">
        <v>13</v>
      </c>
      <c r="L77" s="56"/>
      <c r="M77" s="55"/>
    </row>
    <row r="78" spans="1:13" s="49" customFormat="1" ht="18" customHeight="1" thickBot="1" x14ac:dyDescent="0.2">
      <c r="A78" s="257">
        <v>9</v>
      </c>
      <c r="B78" s="261">
        <v>1</v>
      </c>
      <c r="C78" s="65" t="s">
        <v>219</v>
      </c>
      <c r="D78" s="66">
        <v>1</v>
      </c>
      <c r="E78" s="66">
        <v>0</v>
      </c>
      <c r="F78" s="66">
        <v>0</v>
      </c>
      <c r="G78" s="66">
        <v>0</v>
      </c>
      <c r="H78" s="66">
        <v>0</v>
      </c>
      <c r="I78" s="67">
        <v>0</v>
      </c>
      <c r="J78" s="68">
        <v>1</v>
      </c>
      <c r="K78" s="68">
        <v>0</v>
      </c>
      <c r="L78" s="62">
        <f>SUM(J73:J78)</f>
        <v>143</v>
      </c>
      <c r="M78" s="74"/>
    </row>
    <row r="79" spans="1:13" s="49" customFormat="1" ht="18" customHeight="1" x14ac:dyDescent="0.15">
      <c r="A79" s="257">
        <v>9</v>
      </c>
      <c r="B79" s="259">
        <v>2</v>
      </c>
      <c r="C79" s="43" t="s">
        <v>220</v>
      </c>
      <c r="D79" s="44">
        <v>8</v>
      </c>
      <c r="E79" s="44">
        <v>1</v>
      </c>
      <c r="F79" s="44">
        <v>0</v>
      </c>
      <c r="G79" s="44">
        <v>0</v>
      </c>
      <c r="H79" s="44">
        <v>0</v>
      </c>
      <c r="I79" s="45">
        <v>1</v>
      </c>
      <c r="J79" s="64">
        <v>9</v>
      </c>
      <c r="K79" s="64">
        <v>1</v>
      </c>
      <c r="L79" s="47"/>
      <c r="M79" s="48"/>
    </row>
    <row r="80" spans="1:13" s="49" customFormat="1" ht="18" customHeight="1" x14ac:dyDescent="0.15">
      <c r="A80" s="257">
        <v>9</v>
      </c>
      <c r="B80" s="260">
        <v>2</v>
      </c>
      <c r="C80" s="50" t="s">
        <v>221</v>
      </c>
      <c r="D80" s="51">
        <v>32</v>
      </c>
      <c r="E80" s="51">
        <v>0</v>
      </c>
      <c r="F80" s="51">
        <v>0</v>
      </c>
      <c r="G80" s="51">
        <v>0</v>
      </c>
      <c r="H80" s="51">
        <v>0</v>
      </c>
      <c r="I80" s="52">
        <v>0</v>
      </c>
      <c r="J80" s="53">
        <v>32</v>
      </c>
      <c r="K80" s="53">
        <v>2</v>
      </c>
      <c r="L80" s="54"/>
      <c r="M80" s="55"/>
    </row>
    <row r="81" spans="1:13" s="49" customFormat="1" ht="18" customHeight="1" x14ac:dyDescent="0.15">
      <c r="A81" s="257">
        <v>9</v>
      </c>
      <c r="B81" s="260">
        <v>2</v>
      </c>
      <c r="C81" s="50" t="s">
        <v>222</v>
      </c>
      <c r="D81" s="51">
        <v>20</v>
      </c>
      <c r="E81" s="51">
        <v>0</v>
      </c>
      <c r="F81" s="51">
        <v>0</v>
      </c>
      <c r="G81" s="51">
        <v>0</v>
      </c>
      <c r="H81" s="51">
        <v>-2</v>
      </c>
      <c r="I81" s="52">
        <v>-2</v>
      </c>
      <c r="J81" s="53">
        <v>18</v>
      </c>
      <c r="K81" s="53">
        <v>0</v>
      </c>
      <c r="L81" s="54"/>
      <c r="M81" s="55"/>
    </row>
    <row r="82" spans="1:13" s="49" customFormat="1" ht="18" customHeight="1" thickBot="1" x14ac:dyDescent="0.2">
      <c r="A82" s="257">
        <v>9</v>
      </c>
      <c r="B82" s="260">
        <v>2</v>
      </c>
      <c r="C82" s="50" t="s">
        <v>223</v>
      </c>
      <c r="D82" s="51">
        <v>38</v>
      </c>
      <c r="E82" s="51">
        <v>1</v>
      </c>
      <c r="F82" s="51">
        <v>0</v>
      </c>
      <c r="G82" s="51">
        <v>0</v>
      </c>
      <c r="H82" s="51">
        <v>0</v>
      </c>
      <c r="I82" s="52">
        <v>1</v>
      </c>
      <c r="J82" s="53">
        <v>39</v>
      </c>
      <c r="K82" s="53">
        <v>20</v>
      </c>
      <c r="L82" s="54"/>
      <c r="M82" s="55"/>
    </row>
    <row r="83" spans="1:13" s="49" customFormat="1" ht="18" customHeight="1" thickBot="1" x14ac:dyDescent="0.2">
      <c r="A83" s="257">
        <v>9</v>
      </c>
      <c r="B83" s="261">
        <v>2</v>
      </c>
      <c r="C83" s="58" t="s">
        <v>224</v>
      </c>
      <c r="D83" s="59">
        <v>27</v>
      </c>
      <c r="E83" s="59">
        <v>0</v>
      </c>
      <c r="F83" s="59">
        <v>0</v>
      </c>
      <c r="G83" s="59">
        <v>0</v>
      </c>
      <c r="H83" s="59">
        <v>0</v>
      </c>
      <c r="I83" s="60">
        <v>0</v>
      </c>
      <c r="J83" s="61">
        <v>27</v>
      </c>
      <c r="K83" s="61">
        <v>4</v>
      </c>
      <c r="L83" s="62">
        <f>SUM(J79:J83)</f>
        <v>125</v>
      </c>
      <c r="M83" s="74"/>
    </row>
    <row r="84" spans="1:13" s="49" customFormat="1" ht="18" customHeight="1" x14ac:dyDescent="0.15">
      <c r="A84" s="257">
        <v>9</v>
      </c>
      <c r="B84" s="259">
        <v>3</v>
      </c>
      <c r="C84" s="43" t="s">
        <v>225</v>
      </c>
      <c r="D84" s="44">
        <v>50</v>
      </c>
      <c r="E84" s="44">
        <v>4</v>
      </c>
      <c r="F84" s="44">
        <v>0</v>
      </c>
      <c r="G84" s="44">
        <v>0</v>
      </c>
      <c r="H84" s="44">
        <v>-1</v>
      </c>
      <c r="I84" s="45">
        <v>3</v>
      </c>
      <c r="J84" s="64">
        <v>53</v>
      </c>
      <c r="K84" s="64">
        <v>0</v>
      </c>
      <c r="L84" s="47"/>
      <c r="M84" s="48"/>
    </row>
    <row r="85" spans="1:13" s="49" customFormat="1" ht="18" customHeight="1" x14ac:dyDescent="0.15">
      <c r="A85" s="257">
        <v>9</v>
      </c>
      <c r="B85" s="260">
        <v>3</v>
      </c>
      <c r="C85" s="50" t="s">
        <v>226</v>
      </c>
      <c r="D85" s="51">
        <v>36</v>
      </c>
      <c r="E85" s="51">
        <v>2</v>
      </c>
      <c r="F85" s="51">
        <v>0</v>
      </c>
      <c r="G85" s="51">
        <v>0</v>
      </c>
      <c r="H85" s="51">
        <v>-2</v>
      </c>
      <c r="I85" s="52">
        <v>0</v>
      </c>
      <c r="J85" s="53">
        <v>36</v>
      </c>
      <c r="K85" s="53">
        <v>0</v>
      </c>
      <c r="L85" s="54"/>
      <c r="M85" s="55"/>
    </row>
    <row r="86" spans="1:13" s="49" customFormat="1" ht="18" customHeight="1" thickBot="1" x14ac:dyDescent="0.2">
      <c r="A86" s="257">
        <v>9</v>
      </c>
      <c r="B86" s="260">
        <v>3</v>
      </c>
      <c r="C86" s="50" t="s">
        <v>227</v>
      </c>
      <c r="D86" s="51">
        <v>28</v>
      </c>
      <c r="E86" s="51">
        <v>1</v>
      </c>
      <c r="F86" s="51">
        <v>0</v>
      </c>
      <c r="G86" s="51">
        <v>0</v>
      </c>
      <c r="H86" s="51">
        <v>-2</v>
      </c>
      <c r="I86" s="52">
        <v>-1</v>
      </c>
      <c r="J86" s="53">
        <v>27</v>
      </c>
      <c r="K86" s="53">
        <v>0</v>
      </c>
      <c r="L86" s="54"/>
      <c r="M86" s="55"/>
    </row>
    <row r="87" spans="1:13" s="49" customFormat="1" ht="18" customHeight="1" thickBot="1" x14ac:dyDescent="0.2">
      <c r="A87" s="258">
        <v>9</v>
      </c>
      <c r="B87" s="261">
        <v>3</v>
      </c>
      <c r="C87" s="58" t="s">
        <v>228</v>
      </c>
      <c r="D87" s="59">
        <v>15</v>
      </c>
      <c r="E87" s="59">
        <v>0</v>
      </c>
      <c r="F87" s="59">
        <v>0</v>
      </c>
      <c r="G87" s="59">
        <v>0</v>
      </c>
      <c r="H87" s="59">
        <v>-1</v>
      </c>
      <c r="I87" s="60">
        <v>-1</v>
      </c>
      <c r="J87" s="61">
        <v>14</v>
      </c>
      <c r="K87" s="61">
        <v>0</v>
      </c>
      <c r="L87" s="69">
        <f>SUM(J84:J87)</f>
        <v>130</v>
      </c>
      <c r="M87" s="70">
        <f>SUM(L78,L83,L87)</f>
        <v>398</v>
      </c>
    </row>
    <row r="88" spans="1:13" s="49" customFormat="1" ht="18" customHeight="1" x14ac:dyDescent="0.15">
      <c r="A88" s="256">
        <v>10</v>
      </c>
      <c r="B88" s="259">
        <v>1</v>
      </c>
      <c r="C88" s="43" t="s">
        <v>229</v>
      </c>
      <c r="D88" s="44">
        <v>22</v>
      </c>
      <c r="E88" s="44">
        <v>0</v>
      </c>
      <c r="F88" s="44">
        <v>0</v>
      </c>
      <c r="G88" s="44">
        <v>0</v>
      </c>
      <c r="H88" s="44">
        <v>0</v>
      </c>
      <c r="I88" s="45">
        <v>0</v>
      </c>
      <c r="J88" s="64">
        <v>22</v>
      </c>
      <c r="K88" s="64">
        <v>5</v>
      </c>
      <c r="L88" s="47"/>
      <c r="M88" s="48"/>
    </row>
    <row r="89" spans="1:13" s="49" customFormat="1" ht="18" customHeight="1" x14ac:dyDescent="0.15">
      <c r="A89" s="257">
        <v>10</v>
      </c>
      <c r="B89" s="260">
        <v>1</v>
      </c>
      <c r="C89" s="50" t="s">
        <v>230</v>
      </c>
      <c r="D89" s="51">
        <v>26</v>
      </c>
      <c r="E89" s="51">
        <v>1</v>
      </c>
      <c r="F89" s="51">
        <v>0</v>
      </c>
      <c r="G89" s="51">
        <v>0</v>
      </c>
      <c r="H89" s="51">
        <v>0</v>
      </c>
      <c r="I89" s="52">
        <v>1</v>
      </c>
      <c r="J89" s="53">
        <v>27</v>
      </c>
      <c r="K89" s="53">
        <v>6</v>
      </c>
      <c r="L89" s="47"/>
      <c r="M89" s="55"/>
    </row>
    <row r="90" spans="1:13" s="49" customFormat="1" ht="18" customHeight="1" x14ac:dyDescent="0.15">
      <c r="A90" s="257">
        <v>10</v>
      </c>
      <c r="B90" s="260">
        <v>1</v>
      </c>
      <c r="C90" s="50" t="s">
        <v>231</v>
      </c>
      <c r="D90" s="51">
        <v>19</v>
      </c>
      <c r="E90" s="51">
        <v>0</v>
      </c>
      <c r="F90" s="51">
        <v>0</v>
      </c>
      <c r="G90" s="51">
        <v>0</v>
      </c>
      <c r="H90" s="51">
        <v>-1</v>
      </c>
      <c r="I90" s="52">
        <v>-1</v>
      </c>
      <c r="J90" s="53">
        <v>18</v>
      </c>
      <c r="K90" s="53">
        <v>3</v>
      </c>
      <c r="L90" s="47"/>
      <c r="M90" s="88"/>
    </row>
    <row r="91" spans="1:13" s="49" customFormat="1" ht="18" customHeight="1" x14ac:dyDescent="0.15">
      <c r="A91" s="257">
        <v>10</v>
      </c>
      <c r="B91" s="260">
        <v>1</v>
      </c>
      <c r="C91" s="77" t="s">
        <v>232</v>
      </c>
      <c r="D91" s="78">
        <v>13</v>
      </c>
      <c r="E91" s="78">
        <v>1</v>
      </c>
      <c r="F91" s="78">
        <v>2</v>
      </c>
      <c r="G91" s="78">
        <v>0</v>
      </c>
      <c r="H91" s="78">
        <v>-2</v>
      </c>
      <c r="I91" s="79">
        <v>1</v>
      </c>
      <c r="J91" s="46">
        <v>14</v>
      </c>
      <c r="K91" s="46">
        <v>3</v>
      </c>
      <c r="L91" s="47"/>
      <c r="M91" s="48"/>
    </row>
    <row r="92" spans="1:13" s="49" customFormat="1" ht="18" customHeight="1" x14ac:dyDescent="0.15">
      <c r="A92" s="257">
        <v>10</v>
      </c>
      <c r="B92" s="260">
        <v>1</v>
      </c>
      <c r="C92" s="50" t="s">
        <v>233</v>
      </c>
      <c r="D92" s="51">
        <v>14</v>
      </c>
      <c r="E92" s="51">
        <v>0</v>
      </c>
      <c r="F92" s="51">
        <v>0</v>
      </c>
      <c r="G92" s="51">
        <v>0</v>
      </c>
      <c r="H92" s="51">
        <v>0</v>
      </c>
      <c r="I92" s="52">
        <v>0</v>
      </c>
      <c r="J92" s="53">
        <v>14</v>
      </c>
      <c r="K92" s="53">
        <v>1</v>
      </c>
      <c r="L92" s="54"/>
      <c r="M92" s="55"/>
    </row>
    <row r="93" spans="1:13" s="49" customFormat="1" ht="18" customHeight="1" x14ac:dyDescent="0.15">
      <c r="A93" s="257">
        <v>10</v>
      </c>
      <c r="B93" s="260">
        <v>1</v>
      </c>
      <c r="C93" s="50" t="s">
        <v>234</v>
      </c>
      <c r="D93" s="51">
        <v>52</v>
      </c>
      <c r="E93" s="51">
        <v>0</v>
      </c>
      <c r="F93" s="51">
        <v>0</v>
      </c>
      <c r="G93" s="51">
        <v>0</v>
      </c>
      <c r="H93" s="51">
        <v>0</v>
      </c>
      <c r="I93" s="52">
        <v>0</v>
      </c>
      <c r="J93" s="53">
        <v>52</v>
      </c>
      <c r="K93" s="53">
        <v>9</v>
      </c>
      <c r="L93" s="54"/>
      <c r="M93" s="57"/>
    </row>
    <row r="94" spans="1:13" s="49" customFormat="1" ht="18" customHeight="1" thickBot="1" x14ac:dyDescent="0.2">
      <c r="A94" s="257">
        <v>10</v>
      </c>
      <c r="B94" s="260">
        <v>1</v>
      </c>
      <c r="C94" s="50" t="s">
        <v>235</v>
      </c>
      <c r="D94" s="51">
        <v>9</v>
      </c>
      <c r="E94" s="51">
        <v>0</v>
      </c>
      <c r="F94" s="51">
        <v>0</v>
      </c>
      <c r="G94" s="51">
        <v>0</v>
      </c>
      <c r="H94" s="51">
        <v>0</v>
      </c>
      <c r="I94" s="52">
        <v>0</v>
      </c>
      <c r="J94" s="53">
        <v>9</v>
      </c>
      <c r="K94" s="53">
        <v>0</v>
      </c>
      <c r="L94" s="93"/>
      <c r="M94" s="94"/>
    </row>
    <row r="95" spans="1:13" s="49" customFormat="1" ht="18" customHeight="1" thickBot="1" x14ac:dyDescent="0.2">
      <c r="A95" s="258">
        <v>10</v>
      </c>
      <c r="B95" s="261">
        <v>1</v>
      </c>
      <c r="C95" s="65" t="s">
        <v>236</v>
      </c>
      <c r="D95" s="66">
        <v>21</v>
      </c>
      <c r="E95" s="66">
        <v>1</v>
      </c>
      <c r="F95" s="66">
        <v>0</v>
      </c>
      <c r="G95" s="66">
        <v>0</v>
      </c>
      <c r="H95" s="66">
        <v>0</v>
      </c>
      <c r="I95" s="67">
        <v>1</v>
      </c>
      <c r="J95" s="68">
        <v>22</v>
      </c>
      <c r="K95" s="68">
        <v>5</v>
      </c>
      <c r="L95" s="62">
        <f>SUM(J88:J95)</f>
        <v>178</v>
      </c>
      <c r="M95" s="70">
        <f>SUM(L90,L95)</f>
        <v>178</v>
      </c>
    </row>
    <row r="96" spans="1:13" s="49" customFormat="1" ht="18" customHeight="1" x14ac:dyDescent="0.15">
      <c r="A96" s="256">
        <v>11</v>
      </c>
      <c r="B96" s="259">
        <v>1</v>
      </c>
      <c r="C96" s="43" t="s">
        <v>237</v>
      </c>
      <c r="D96" s="44">
        <v>14</v>
      </c>
      <c r="E96" s="44">
        <v>2</v>
      </c>
      <c r="F96" s="44">
        <v>0</v>
      </c>
      <c r="G96" s="44">
        <v>0</v>
      </c>
      <c r="H96" s="44">
        <v>-1</v>
      </c>
      <c r="I96" s="45">
        <v>1</v>
      </c>
      <c r="J96" s="64">
        <v>15</v>
      </c>
      <c r="K96" s="64">
        <v>2</v>
      </c>
      <c r="L96" s="47"/>
      <c r="M96" s="48"/>
    </row>
    <row r="97" spans="1:13" s="49" customFormat="1" ht="18" customHeight="1" x14ac:dyDescent="0.15">
      <c r="A97" s="257">
        <v>11</v>
      </c>
      <c r="B97" s="260">
        <v>1</v>
      </c>
      <c r="C97" s="50" t="s">
        <v>238</v>
      </c>
      <c r="D97" s="51">
        <v>57</v>
      </c>
      <c r="E97" s="51">
        <v>11</v>
      </c>
      <c r="F97" s="51">
        <v>0</v>
      </c>
      <c r="G97" s="51">
        <v>0</v>
      </c>
      <c r="H97" s="51">
        <v>0</v>
      </c>
      <c r="I97" s="52">
        <v>11</v>
      </c>
      <c r="J97" s="53">
        <v>68</v>
      </c>
      <c r="K97" s="53">
        <v>4</v>
      </c>
      <c r="L97" s="47"/>
      <c r="M97" s="55"/>
    </row>
    <row r="98" spans="1:13" s="49" customFormat="1" ht="18" customHeight="1" x14ac:dyDescent="0.15">
      <c r="A98" s="257">
        <v>11</v>
      </c>
      <c r="B98" s="260">
        <v>1</v>
      </c>
      <c r="C98" s="50" t="s">
        <v>239</v>
      </c>
      <c r="D98" s="51">
        <v>11</v>
      </c>
      <c r="E98" s="51">
        <v>0</v>
      </c>
      <c r="F98" s="51">
        <v>0</v>
      </c>
      <c r="G98" s="51">
        <v>0</v>
      </c>
      <c r="H98" s="51">
        <v>0</v>
      </c>
      <c r="I98" s="52">
        <v>0</v>
      </c>
      <c r="J98" s="53">
        <v>11</v>
      </c>
      <c r="K98" s="53">
        <v>6</v>
      </c>
      <c r="L98" s="47"/>
      <c r="M98" s="88"/>
    </row>
    <row r="99" spans="1:13" s="49" customFormat="1" ht="18" customHeight="1" x14ac:dyDescent="0.15">
      <c r="A99" s="257">
        <v>11</v>
      </c>
      <c r="B99" s="260">
        <v>1</v>
      </c>
      <c r="C99" s="77" t="s">
        <v>240</v>
      </c>
      <c r="D99" s="78">
        <v>66</v>
      </c>
      <c r="E99" s="78">
        <v>0</v>
      </c>
      <c r="F99" s="78">
        <v>0</v>
      </c>
      <c r="G99" s="78">
        <v>0</v>
      </c>
      <c r="H99" s="78">
        <v>-9</v>
      </c>
      <c r="I99" s="79">
        <v>-9</v>
      </c>
      <c r="J99" s="46">
        <v>57</v>
      </c>
      <c r="K99" s="46">
        <v>8</v>
      </c>
      <c r="L99" s="47"/>
      <c r="M99" s="48"/>
    </row>
    <row r="100" spans="1:13" s="49" customFormat="1" ht="18" customHeight="1" thickBot="1" x14ac:dyDescent="0.2">
      <c r="A100" s="257">
        <v>11</v>
      </c>
      <c r="B100" s="260">
        <v>1</v>
      </c>
      <c r="C100" s="50" t="s">
        <v>241</v>
      </c>
      <c r="D100" s="51">
        <v>27</v>
      </c>
      <c r="E100" s="51">
        <v>1</v>
      </c>
      <c r="F100" s="51">
        <v>0</v>
      </c>
      <c r="G100" s="51">
        <v>0</v>
      </c>
      <c r="H100" s="51">
        <v>-4</v>
      </c>
      <c r="I100" s="52">
        <v>-3</v>
      </c>
      <c r="J100" s="53">
        <v>24</v>
      </c>
      <c r="K100" s="53">
        <v>3</v>
      </c>
      <c r="L100" s="54"/>
      <c r="M100" s="55"/>
    </row>
    <row r="101" spans="1:13" s="49" customFormat="1" ht="18" customHeight="1" x14ac:dyDescent="0.15">
      <c r="A101" s="258">
        <v>11</v>
      </c>
      <c r="B101" s="261">
        <v>1</v>
      </c>
      <c r="C101" s="58" t="s">
        <v>242</v>
      </c>
      <c r="D101" s="59">
        <v>39</v>
      </c>
      <c r="E101" s="59">
        <v>2</v>
      </c>
      <c r="F101" s="59">
        <v>0</v>
      </c>
      <c r="G101" s="59">
        <v>0</v>
      </c>
      <c r="H101" s="59">
        <v>0</v>
      </c>
      <c r="I101" s="60">
        <v>2</v>
      </c>
      <c r="J101" s="61">
        <v>41</v>
      </c>
      <c r="K101" s="61">
        <v>19</v>
      </c>
      <c r="L101" s="73">
        <f>SUM(J96:J101)</f>
        <v>216</v>
      </c>
      <c r="M101" s="86">
        <f>SUM(L96,L101)</f>
        <v>216</v>
      </c>
    </row>
    <row r="102" spans="1:13" s="49" customFormat="1" ht="18" customHeight="1" x14ac:dyDescent="0.15">
      <c r="A102" s="257">
        <v>12</v>
      </c>
      <c r="B102" s="260">
        <v>1</v>
      </c>
      <c r="C102" s="77" t="s">
        <v>243</v>
      </c>
      <c r="D102" s="78">
        <v>7</v>
      </c>
      <c r="E102" s="78">
        <v>0</v>
      </c>
      <c r="F102" s="78">
        <v>0</v>
      </c>
      <c r="G102" s="78">
        <v>0</v>
      </c>
      <c r="H102" s="78">
        <v>0</v>
      </c>
      <c r="I102" s="79">
        <v>0</v>
      </c>
      <c r="J102" s="46">
        <v>7</v>
      </c>
      <c r="K102" s="46">
        <v>1</v>
      </c>
      <c r="L102" s="47"/>
      <c r="M102" s="48"/>
    </row>
    <row r="103" spans="1:13" s="49" customFormat="1" ht="18" customHeight="1" x14ac:dyDescent="0.15">
      <c r="A103" s="257">
        <v>12</v>
      </c>
      <c r="B103" s="260">
        <v>1</v>
      </c>
      <c r="C103" s="50" t="s">
        <v>244</v>
      </c>
      <c r="D103" s="51">
        <v>14</v>
      </c>
      <c r="E103" s="51">
        <v>0</v>
      </c>
      <c r="F103" s="51">
        <v>0</v>
      </c>
      <c r="G103" s="51">
        <v>0</v>
      </c>
      <c r="H103" s="51">
        <v>0</v>
      </c>
      <c r="I103" s="52">
        <v>0</v>
      </c>
      <c r="J103" s="53">
        <v>14</v>
      </c>
      <c r="K103" s="53">
        <v>0</v>
      </c>
      <c r="L103" s="47"/>
      <c r="M103" s="88"/>
    </row>
    <row r="104" spans="1:13" s="49" customFormat="1" ht="18" customHeight="1" x14ac:dyDescent="0.15">
      <c r="A104" s="257">
        <v>12</v>
      </c>
      <c r="B104" s="260">
        <v>1</v>
      </c>
      <c r="C104" s="77" t="s">
        <v>245</v>
      </c>
      <c r="D104" s="78">
        <v>5</v>
      </c>
      <c r="E104" s="78">
        <v>0</v>
      </c>
      <c r="F104" s="78">
        <v>0</v>
      </c>
      <c r="G104" s="78">
        <v>0</v>
      </c>
      <c r="H104" s="78">
        <v>-1</v>
      </c>
      <c r="I104" s="79">
        <v>-1</v>
      </c>
      <c r="J104" s="46">
        <v>4</v>
      </c>
      <c r="K104" s="46">
        <v>0</v>
      </c>
      <c r="L104" s="47"/>
      <c r="M104" s="48"/>
    </row>
    <row r="105" spans="1:13" s="49" customFormat="1" ht="18" customHeight="1" thickBot="1" x14ac:dyDescent="0.2">
      <c r="A105" s="257">
        <v>12</v>
      </c>
      <c r="B105" s="260">
        <v>1</v>
      </c>
      <c r="C105" s="50" t="s">
        <v>246</v>
      </c>
      <c r="D105" s="51">
        <v>14</v>
      </c>
      <c r="E105" s="51">
        <v>0</v>
      </c>
      <c r="F105" s="51">
        <v>0</v>
      </c>
      <c r="G105" s="51">
        <v>0</v>
      </c>
      <c r="H105" s="51">
        <v>-1</v>
      </c>
      <c r="I105" s="52">
        <v>-1</v>
      </c>
      <c r="J105" s="53">
        <v>13</v>
      </c>
      <c r="K105" s="53">
        <v>2</v>
      </c>
      <c r="L105" s="56"/>
      <c r="M105" s="57"/>
    </row>
    <row r="106" spans="1:13" s="49" customFormat="1" ht="18" customHeight="1" thickBot="1" x14ac:dyDescent="0.2">
      <c r="A106" s="258">
        <v>12</v>
      </c>
      <c r="B106" s="261">
        <v>1</v>
      </c>
      <c r="C106" s="58" t="s">
        <v>247</v>
      </c>
      <c r="D106" s="59">
        <v>6</v>
      </c>
      <c r="E106" s="59">
        <v>1</v>
      </c>
      <c r="F106" s="59">
        <v>0</v>
      </c>
      <c r="G106" s="59">
        <v>0</v>
      </c>
      <c r="H106" s="59">
        <v>0</v>
      </c>
      <c r="I106" s="60">
        <v>1</v>
      </c>
      <c r="J106" s="61">
        <v>7</v>
      </c>
      <c r="K106" s="61">
        <v>0</v>
      </c>
      <c r="L106" s="62">
        <f>SUM(J102:J106)</f>
        <v>45</v>
      </c>
      <c r="M106" s="70">
        <f>SUM(L103,L106)</f>
        <v>45</v>
      </c>
    </row>
    <row r="107" spans="1:13" s="49" customFormat="1" ht="18" customHeight="1" thickBot="1" x14ac:dyDescent="0.2">
      <c r="A107" s="95"/>
      <c r="B107" s="96"/>
      <c r="C107" s="58"/>
      <c r="D107" s="97">
        <v>2662</v>
      </c>
      <c r="E107" s="97">
        <v>108</v>
      </c>
      <c r="F107" s="97">
        <v>5</v>
      </c>
      <c r="G107" s="97">
        <v>8</v>
      </c>
      <c r="H107" s="97">
        <v>156</v>
      </c>
      <c r="I107" s="98">
        <v>-35</v>
      </c>
      <c r="J107" s="99">
        <v>2627</v>
      </c>
      <c r="K107" s="99">
        <v>358</v>
      </c>
      <c r="L107" s="100">
        <f>SUM(L4:L106)</f>
        <v>2627</v>
      </c>
      <c r="M107" s="101">
        <f>SUM(M4:M106)</f>
        <v>2627</v>
      </c>
    </row>
    <row r="108" spans="1:13" s="49" customFormat="1" ht="17.25" x14ac:dyDescent="0.2">
      <c r="A108" s="102"/>
      <c r="B108" s="102"/>
      <c r="C108" s="103"/>
      <c r="D108" s="104"/>
      <c r="E108" s="104"/>
      <c r="F108" s="104"/>
      <c r="G108" s="104"/>
      <c r="H108" s="104"/>
      <c r="I108" s="104"/>
      <c r="J108" s="104"/>
      <c r="K108" s="104"/>
      <c r="L108" s="105"/>
    </row>
    <row r="109" spans="1:13" s="109" customFormat="1" x14ac:dyDescent="0.2">
      <c r="A109" s="106"/>
      <c r="B109" s="106"/>
      <c r="C109" s="107"/>
      <c r="D109" s="108"/>
      <c r="E109" s="108"/>
      <c r="F109" s="108"/>
      <c r="G109" s="108"/>
      <c r="H109" s="108"/>
      <c r="I109" s="108"/>
      <c r="J109" s="108"/>
      <c r="K109" s="108"/>
      <c r="L109" s="108"/>
    </row>
    <row r="111" spans="1:13" x14ac:dyDescent="0.2">
      <c r="J111" s="113"/>
      <c r="K111" s="113"/>
    </row>
    <row r="113" spans="4:11" x14ac:dyDescent="0.2">
      <c r="J113" s="113"/>
      <c r="K113" s="113"/>
    </row>
    <row r="115" spans="4:11" x14ac:dyDescent="0.2">
      <c r="J115" s="113"/>
      <c r="K115" s="113"/>
    </row>
    <row r="117" spans="4:11" x14ac:dyDescent="0.2">
      <c r="J117" s="113"/>
      <c r="K117" s="113"/>
    </row>
    <row r="119" spans="4:11" x14ac:dyDescent="0.2">
      <c r="J119" s="113"/>
      <c r="K119" s="113"/>
    </row>
    <row r="121" spans="4:11" x14ac:dyDescent="0.2">
      <c r="H121" s="113"/>
      <c r="J121" s="113"/>
      <c r="K121" s="113"/>
    </row>
    <row r="123" spans="4:11" x14ac:dyDescent="0.2">
      <c r="J123" s="113"/>
      <c r="K123" s="113"/>
    </row>
    <row r="125" spans="4:11" x14ac:dyDescent="0.2">
      <c r="J125" s="113"/>
      <c r="K125" s="113"/>
    </row>
    <row r="127" spans="4:11" x14ac:dyDescent="0.2">
      <c r="D127" s="113"/>
      <c r="H127" s="113"/>
      <c r="I127" s="113"/>
      <c r="J127" s="113"/>
      <c r="K127" s="113"/>
    </row>
    <row r="128" spans="4:11" x14ac:dyDescent="0.2">
      <c r="J128" s="113"/>
      <c r="K128" s="113"/>
    </row>
    <row r="131" spans="3:13" ht="20.100000000000001" customHeight="1" x14ac:dyDescent="0.2"/>
    <row r="132" spans="3:13" ht="20.100000000000001" customHeight="1" x14ac:dyDescent="0.2">
      <c r="D132" s="113"/>
    </row>
    <row r="133" spans="3:13" ht="20.100000000000001" customHeight="1" x14ac:dyDescent="0.2"/>
    <row r="134" spans="3:13" ht="20.100000000000001" customHeight="1" x14ac:dyDescent="0.2"/>
    <row r="135" spans="3:13" s="110" customFormat="1" ht="20.100000000000001" customHeight="1" x14ac:dyDescent="0.2">
      <c r="C135" s="111"/>
      <c r="D135" s="112"/>
      <c r="E135" s="112"/>
      <c r="F135" s="112"/>
      <c r="G135" s="112"/>
      <c r="H135" s="112"/>
      <c r="I135" s="112"/>
      <c r="J135" s="112"/>
      <c r="K135" s="112"/>
      <c r="L135" s="112"/>
      <c r="M135" s="112"/>
    </row>
    <row r="136" spans="3:13" s="110" customFormat="1" ht="20.100000000000001" customHeight="1" x14ac:dyDescent="0.2">
      <c r="C136" s="111"/>
      <c r="D136" s="112"/>
      <c r="E136" s="112"/>
      <c r="F136" s="112"/>
      <c r="G136" s="112"/>
      <c r="H136" s="112"/>
      <c r="I136" s="112"/>
      <c r="J136" s="112"/>
      <c r="K136" s="112"/>
      <c r="L136" s="112"/>
      <c r="M136" s="112"/>
    </row>
    <row r="137" spans="3:13" s="110" customFormat="1" ht="20.100000000000001" customHeight="1" x14ac:dyDescent="0.2">
      <c r="C137" s="111"/>
      <c r="D137" s="112"/>
      <c r="E137" s="112"/>
      <c r="F137" s="112"/>
      <c r="G137" s="112"/>
      <c r="H137" s="112"/>
      <c r="I137" s="112"/>
      <c r="J137" s="112"/>
      <c r="K137" s="112"/>
      <c r="L137" s="112"/>
      <c r="M137" s="112"/>
    </row>
  </sheetData>
  <mergeCells count="35">
    <mergeCell ref="A96:A101"/>
    <mergeCell ref="B96:B101"/>
    <mergeCell ref="A102:A106"/>
    <mergeCell ref="B102:B106"/>
    <mergeCell ref="A73:A87"/>
    <mergeCell ref="B73:B78"/>
    <mergeCell ref="B79:B83"/>
    <mergeCell ref="B84:B87"/>
    <mergeCell ref="A88:A95"/>
    <mergeCell ref="B88:B95"/>
    <mergeCell ref="A55:A61"/>
    <mergeCell ref="B55:B61"/>
    <mergeCell ref="A62:A72"/>
    <mergeCell ref="B62:B66"/>
    <mergeCell ref="B67:B69"/>
    <mergeCell ref="B70:B72"/>
    <mergeCell ref="A48:A54"/>
    <mergeCell ref="B48:B54"/>
    <mergeCell ref="A14:A23"/>
    <mergeCell ref="B14:B18"/>
    <mergeCell ref="B19:B23"/>
    <mergeCell ref="A24:A33"/>
    <mergeCell ref="B24:B27"/>
    <mergeCell ref="B28:B33"/>
    <mergeCell ref="A34:A39"/>
    <mergeCell ref="B34:B39"/>
    <mergeCell ref="A40:A47"/>
    <mergeCell ref="B40:B43"/>
    <mergeCell ref="B44:B47"/>
    <mergeCell ref="A1:M1"/>
    <mergeCell ref="A2:D2"/>
    <mergeCell ref="L2:M2"/>
    <mergeCell ref="A4:A13"/>
    <mergeCell ref="B4:B8"/>
    <mergeCell ref="B9:B13"/>
  </mergeCells>
  <phoneticPr fontId="7"/>
  <printOptions horizontalCentered="1" verticalCentered="1"/>
  <pageMargins left="0.19685039370078741" right="0.19685039370078741" top="0.19685039370078741" bottom="0.31496062992125984" header="0.19685039370078741" footer="0.11811023622047245"/>
  <pageSetup paperSize="9" scale="67" fitToHeight="2" orientation="portrait" r:id="rId1"/>
  <headerFooter>
    <oddFooter>&amp;C&amp;P</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CC82-A80A-4210-A40D-3E44930EEFDF}">
  <dimension ref="A1:O143"/>
  <sheetViews>
    <sheetView topLeftCell="A22" zoomScaleNormal="100" workbookViewId="0">
      <selection activeCell="C57" sqref="C57"/>
    </sheetView>
  </sheetViews>
  <sheetFormatPr defaultColWidth="12" defaultRowHeight="14.25" x14ac:dyDescent="0.2"/>
  <cols>
    <col min="1" max="1" width="4.83203125" style="188" customWidth="1"/>
    <col min="2" max="2" width="4.1640625" style="188" bestFit="1" customWidth="1"/>
    <col min="3" max="3" width="32" style="187" bestFit="1" customWidth="1"/>
    <col min="4" max="4" width="8.6640625" style="186" bestFit="1" customWidth="1"/>
    <col min="5" max="5" width="7.5" style="185" customWidth="1"/>
    <col min="6" max="6" width="16.83203125" style="184" bestFit="1" customWidth="1"/>
    <col min="7" max="7" width="11" style="184" bestFit="1" customWidth="1"/>
    <col min="8" max="8" width="18.33203125" style="184" bestFit="1" customWidth="1"/>
    <col min="9" max="9" width="7.5" style="184" customWidth="1"/>
    <col min="10" max="10" width="13" style="184" bestFit="1" customWidth="1"/>
    <col min="11" max="11" width="10.1640625" style="184" customWidth="1"/>
    <col min="12" max="12" width="13" style="184" bestFit="1" customWidth="1"/>
    <col min="13" max="13" width="7.5" style="185" customWidth="1"/>
    <col min="14" max="14" width="16.5" style="184" bestFit="1" customWidth="1"/>
    <col min="15" max="15" width="11.6640625" style="184" bestFit="1" customWidth="1"/>
    <col min="16" max="16384" width="12" style="184"/>
  </cols>
  <sheetData>
    <row r="1" spans="1:15" s="251" customFormat="1" ht="21.75" customHeight="1" x14ac:dyDescent="0.2">
      <c r="A1" s="265" t="s">
        <v>415</v>
      </c>
      <c r="B1" s="265"/>
      <c r="C1" s="265"/>
      <c r="D1" s="265"/>
      <c r="E1" s="265"/>
      <c r="F1" s="265"/>
      <c r="G1" s="265"/>
      <c r="H1" s="265"/>
      <c r="I1" s="265"/>
      <c r="J1" s="265"/>
      <c r="K1" s="265"/>
      <c r="L1" s="265"/>
      <c r="M1" s="265"/>
      <c r="N1" s="265"/>
      <c r="O1" s="265"/>
    </row>
    <row r="2" spans="1:15" s="250" customFormat="1" ht="14.25" customHeight="1" x14ac:dyDescent="0.2">
      <c r="A2" s="292" t="s">
        <v>255</v>
      </c>
      <c r="B2" s="295" t="s">
        <v>256</v>
      </c>
      <c r="C2" s="298" t="s">
        <v>257</v>
      </c>
      <c r="D2" s="289" t="s">
        <v>414</v>
      </c>
      <c r="E2" s="289" t="s">
        <v>413</v>
      </c>
      <c r="F2" s="289"/>
      <c r="G2" s="289"/>
      <c r="H2" s="289"/>
      <c r="I2" s="289" t="s">
        <v>412</v>
      </c>
      <c r="J2" s="289"/>
      <c r="K2" s="289"/>
      <c r="L2" s="289"/>
      <c r="M2" s="289"/>
      <c r="N2" s="289"/>
      <c r="O2" s="303"/>
    </row>
    <row r="3" spans="1:15" s="250" customFormat="1" ht="14.25" customHeight="1" x14ac:dyDescent="0.2">
      <c r="A3" s="293"/>
      <c r="B3" s="296"/>
      <c r="C3" s="299"/>
      <c r="D3" s="290"/>
      <c r="E3" s="290" t="s">
        <v>411</v>
      </c>
      <c r="F3" s="290"/>
      <c r="G3" s="290" t="s">
        <v>410</v>
      </c>
      <c r="H3" s="290"/>
      <c r="I3" s="290" t="s">
        <v>411</v>
      </c>
      <c r="J3" s="290"/>
      <c r="K3" s="290" t="s">
        <v>410</v>
      </c>
      <c r="L3" s="290"/>
      <c r="M3" s="290" t="s">
        <v>409</v>
      </c>
      <c r="N3" s="290"/>
      <c r="O3" s="304"/>
    </row>
    <row r="4" spans="1:15" s="247" customFormat="1" ht="14.25" customHeight="1" x14ac:dyDescent="0.2">
      <c r="A4" s="294"/>
      <c r="B4" s="297"/>
      <c r="C4" s="300"/>
      <c r="D4" s="291"/>
      <c r="E4" s="249" t="s">
        <v>406</v>
      </c>
      <c r="F4" s="249" t="s">
        <v>408</v>
      </c>
      <c r="G4" s="249" t="s">
        <v>406</v>
      </c>
      <c r="H4" s="249" t="s">
        <v>408</v>
      </c>
      <c r="I4" s="249" t="s">
        <v>406</v>
      </c>
      <c r="J4" s="249" t="s">
        <v>407</v>
      </c>
      <c r="K4" s="249" t="s">
        <v>406</v>
      </c>
      <c r="L4" s="249" t="s">
        <v>407</v>
      </c>
      <c r="M4" s="249" t="s">
        <v>406</v>
      </c>
      <c r="N4" s="249" t="s">
        <v>405</v>
      </c>
      <c r="O4" s="248" t="s">
        <v>404</v>
      </c>
    </row>
    <row r="5" spans="1:15" ht="14.25" customHeight="1" x14ac:dyDescent="0.2">
      <c r="A5" s="266">
        <v>1</v>
      </c>
      <c r="B5" s="269">
        <v>1</v>
      </c>
      <c r="C5" s="246" t="s">
        <v>147</v>
      </c>
      <c r="D5" s="245" t="s">
        <v>364</v>
      </c>
      <c r="E5" s="244">
        <v>1</v>
      </c>
      <c r="F5" s="244">
        <v>42316</v>
      </c>
      <c r="G5" s="244">
        <v>11</v>
      </c>
      <c r="H5" s="244">
        <v>346451</v>
      </c>
      <c r="I5" s="244">
        <v>3</v>
      </c>
      <c r="J5" s="244">
        <v>32.5</v>
      </c>
      <c r="K5" s="244">
        <v>13</v>
      </c>
      <c r="L5" s="244">
        <v>82.5</v>
      </c>
      <c r="M5" s="244">
        <v>5</v>
      </c>
      <c r="N5" s="244">
        <v>44000</v>
      </c>
      <c r="O5" s="243">
        <v>0</v>
      </c>
    </row>
    <row r="6" spans="1:15" ht="14.25" customHeight="1" x14ac:dyDescent="0.2">
      <c r="A6" s="267"/>
      <c r="B6" s="270"/>
      <c r="C6" s="203" t="s">
        <v>148</v>
      </c>
      <c r="D6" s="202" t="s">
        <v>364</v>
      </c>
      <c r="E6" s="201">
        <v>1</v>
      </c>
      <c r="F6" s="201">
        <v>4620</v>
      </c>
      <c r="G6" s="201">
        <v>3</v>
      </c>
      <c r="H6" s="201">
        <v>415140</v>
      </c>
      <c r="I6" s="201">
        <v>1</v>
      </c>
      <c r="J6" s="201">
        <v>10</v>
      </c>
      <c r="K6" s="201">
        <v>4</v>
      </c>
      <c r="L6" s="201">
        <v>1228</v>
      </c>
      <c r="M6" s="201">
        <v>3</v>
      </c>
      <c r="N6" s="201">
        <v>13200</v>
      </c>
      <c r="O6" s="200">
        <v>0</v>
      </c>
    </row>
    <row r="7" spans="1:15" ht="15" x14ac:dyDescent="0.2">
      <c r="A7" s="267"/>
      <c r="B7" s="270"/>
      <c r="C7" s="218" t="s">
        <v>149</v>
      </c>
      <c r="D7" s="214" t="s">
        <v>366</v>
      </c>
      <c r="E7" s="213">
        <v>1</v>
      </c>
      <c r="F7" s="213">
        <v>4620</v>
      </c>
      <c r="G7" s="213">
        <v>13</v>
      </c>
      <c r="H7" s="213">
        <v>182660</v>
      </c>
      <c r="I7" s="213">
        <v>0</v>
      </c>
      <c r="J7" s="213">
        <v>0</v>
      </c>
      <c r="K7" s="213">
        <v>3</v>
      </c>
      <c r="L7" s="213">
        <v>35</v>
      </c>
      <c r="M7" s="213">
        <v>1</v>
      </c>
      <c r="N7" s="213">
        <v>200</v>
      </c>
      <c r="O7" s="212">
        <v>0</v>
      </c>
    </row>
    <row r="8" spans="1:15" ht="15" customHeight="1" x14ac:dyDescent="0.2">
      <c r="A8" s="267"/>
      <c r="B8" s="270"/>
      <c r="C8" s="203" t="s">
        <v>150</v>
      </c>
      <c r="D8" s="202" t="s">
        <v>366</v>
      </c>
      <c r="E8" s="201">
        <v>0</v>
      </c>
      <c r="F8" s="201">
        <v>0</v>
      </c>
      <c r="G8" s="201">
        <v>1</v>
      </c>
      <c r="H8" s="201">
        <v>20000</v>
      </c>
      <c r="I8" s="201">
        <v>0</v>
      </c>
      <c r="J8" s="201">
        <v>0</v>
      </c>
      <c r="K8" s="201">
        <v>1</v>
      </c>
      <c r="L8" s="201">
        <v>30</v>
      </c>
      <c r="M8" s="201">
        <v>0</v>
      </c>
      <c r="N8" s="201">
        <v>0</v>
      </c>
      <c r="O8" s="200">
        <v>0</v>
      </c>
    </row>
    <row r="9" spans="1:15" ht="15" x14ac:dyDescent="0.2">
      <c r="A9" s="267"/>
      <c r="B9" s="271"/>
      <c r="C9" s="242" t="s">
        <v>403</v>
      </c>
      <c r="D9" s="214" t="s">
        <v>364</v>
      </c>
      <c r="E9" s="213">
        <v>2</v>
      </c>
      <c r="F9" s="213">
        <v>6620</v>
      </c>
      <c r="G9" s="213">
        <v>9</v>
      </c>
      <c r="H9" s="213">
        <v>148679</v>
      </c>
      <c r="I9" s="213">
        <v>2</v>
      </c>
      <c r="J9" s="213">
        <v>11</v>
      </c>
      <c r="K9" s="213">
        <v>8</v>
      </c>
      <c r="L9" s="213">
        <v>149.9</v>
      </c>
      <c r="M9" s="213">
        <v>5</v>
      </c>
      <c r="N9" s="213">
        <v>53000</v>
      </c>
      <c r="O9" s="212">
        <v>0</v>
      </c>
    </row>
    <row r="10" spans="1:15" ht="14.25" customHeight="1" x14ac:dyDescent="0.2">
      <c r="A10" s="267"/>
      <c r="B10" s="272" t="s">
        <v>273</v>
      </c>
      <c r="C10" s="273"/>
      <c r="D10" s="199"/>
      <c r="E10" s="198">
        <v>5</v>
      </c>
      <c r="F10" s="198">
        <v>58176</v>
      </c>
      <c r="G10" s="198">
        <v>37</v>
      </c>
      <c r="H10" s="198">
        <v>1112930</v>
      </c>
      <c r="I10" s="198">
        <v>6</v>
      </c>
      <c r="J10" s="198">
        <v>53.5</v>
      </c>
      <c r="K10" s="198">
        <v>29</v>
      </c>
      <c r="L10" s="198">
        <v>1525.4</v>
      </c>
      <c r="M10" s="198">
        <v>14</v>
      </c>
      <c r="N10" s="198">
        <v>110400</v>
      </c>
      <c r="O10" s="197">
        <v>0</v>
      </c>
    </row>
    <row r="11" spans="1:15" ht="15" customHeight="1" x14ac:dyDescent="0.2">
      <c r="A11" s="267"/>
      <c r="B11" s="269">
        <v>2</v>
      </c>
      <c r="C11" s="207" t="s">
        <v>152</v>
      </c>
      <c r="D11" s="206" t="s">
        <v>377</v>
      </c>
      <c r="E11" s="205">
        <v>0</v>
      </c>
      <c r="F11" s="205">
        <v>0</v>
      </c>
      <c r="G11" s="205">
        <v>20</v>
      </c>
      <c r="H11" s="205">
        <v>1197290</v>
      </c>
      <c r="I11" s="205">
        <v>0</v>
      </c>
      <c r="J11" s="205">
        <v>0</v>
      </c>
      <c r="K11" s="205">
        <v>7</v>
      </c>
      <c r="L11" s="205">
        <v>405</v>
      </c>
      <c r="M11" s="205">
        <v>2</v>
      </c>
      <c r="N11" s="205">
        <v>32600</v>
      </c>
      <c r="O11" s="204">
        <v>0</v>
      </c>
    </row>
    <row r="12" spans="1:15" ht="15" customHeight="1" x14ac:dyDescent="0.2">
      <c r="A12" s="267"/>
      <c r="B12" s="270"/>
      <c r="C12" s="203" t="s">
        <v>153</v>
      </c>
      <c r="D12" s="202" t="s">
        <v>372</v>
      </c>
      <c r="E12" s="201">
        <v>0</v>
      </c>
      <c r="F12" s="201">
        <v>0</v>
      </c>
      <c r="G12" s="201">
        <v>1</v>
      </c>
      <c r="H12" s="201">
        <v>32000</v>
      </c>
      <c r="I12" s="201">
        <v>0</v>
      </c>
      <c r="J12" s="201">
        <v>0</v>
      </c>
      <c r="K12" s="201">
        <v>1</v>
      </c>
      <c r="L12" s="201">
        <v>6</v>
      </c>
      <c r="M12" s="201">
        <v>1</v>
      </c>
      <c r="N12" s="201">
        <v>21600</v>
      </c>
      <c r="O12" s="200">
        <v>0</v>
      </c>
    </row>
    <row r="13" spans="1:15" ht="15" customHeight="1" x14ac:dyDescent="0.2">
      <c r="A13" s="267"/>
      <c r="B13" s="270"/>
      <c r="C13" s="203" t="s">
        <v>154</v>
      </c>
      <c r="D13" s="202" t="s">
        <v>366</v>
      </c>
      <c r="E13" s="201">
        <v>0</v>
      </c>
      <c r="F13" s="201">
        <v>0</v>
      </c>
      <c r="G13" s="201">
        <v>0</v>
      </c>
      <c r="H13" s="201">
        <v>0</v>
      </c>
      <c r="I13" s="201">
        <v>0</v>
      </c>
      <c r="J13" s="201">
        <v>0</v>
      </c>
      <c r="K13" s="201">
        <v>0</v>
      </c>
      <c r="L13" s="201">
        <v>0</v>
      </c>
      <c r="M13" s="201">
        <v>0</v>
      </c>
      <c r="N13" s="201">
        <v>0</v>
      </c>
      <c r="O13" s="200">
        <v>0</v>
      </c>
    </row>
    <row r="14" spans="1:15" ht="15" customHeight="1" x14ac:dyDescent="0.2">
      <c r="A14" s="267"/>
      <c r="B14" s="270"/>
      <c r="C14" s="203" t="s">
        <v>155</v>
      </c>
      <c r="D14" s="202" t="s">
        <v>377</v>
      </c>
      <c r="E14" s="201">
        <v>0</v>
      </c>
      <c r="F14" s="201">
        <v>0</v>
      </c>
      <c r="G14" s="201">
        <v>16</v>
      </c>
      <c r="H14" s="201">
        <v>1383602</v>
      </c>
      <c r="I14" s="201">
        <v>0</v>
      </c>
      <c r="J14" s="201">
        <v>0</v>
      </c>
      <c r="K14" s="201">
        <v>5</v>
      </c>
      <c r="L14" s="201">
        <v>368</v>
      </c>
      <c r="M14" s="201">
        <v>1</v>
      </c>
      <c r="N14" s="201">
        <v>11200</v>
      </c>
      <c r="O14" s="200">
        <v>0</v>
      </c>
    </row>
    <row r="15" spans="1:15" ht="15" customHeight="1" x14ac:dyDescent="0.2">
      <c r="A15" s="267"/>
      <c r="B15" s="271"/>
      <c r="C15" s="203" t="s">
        <v>156</v>
      </c>
      <c r="D15" s="202" t="s">
        <v>366</v>
      </c>
      <c r="E15" s="201">
        <v>0</v>
      </c>
      <c r="F15" s="201">
        <v>0</v>
      </c>
      <c r="G15" s="201">
        <v>0</v>
      </c>
      <c r="H15" s="201">
        <v>0</v>
      </c>
      <c r="I15" s="201">
        <v>0</v>
      </c>
      <c r="J15" s="201">
        <v>0</v>
      </c>
      <c r="K15" s="201">
        <v>0</v>
      </c>
      <c r="L15" s="201">
        <v>0</v>
      </c>
      <c r="M15" s="201">
        <v>0</v>
      </c>
      <c r="N15" s="201">
        <v>0</v>
      </c>
      <c r="O15" s="200">
        <v>0</v>
      </c>
    </row>
    <row r="16" spans="1:15" ht="14.25" customHeight="1" x14ac:dyDescent="0.2">
      <c r="A16" s="268"/>
      <c r="B16" s="272" t="s">
        <v>273</v>
      </c>
      <c r="C16" s="273"/>
      <c r="D16" s="199"/>
      <c r="E16" s="198">
        <v>0</v>
      </c>
      <c r="F16" s="198">
        <v>0</v>
      </c>
      <c r="G16" s="198">
        <v>37</v>
      </c>
      <c r="H16" s="198">
        <v>2612892</v>
      </c>
      <c r="I16" s="198">
        <v>0</v>
      </c>
      <c r="J16" s="198">
        <v>0</v>
      </c>
      <c r="K16" s="198">
        <v>13</v>
      </c>
      <c r="L16" s="198">
        <v>779</v>
      </c>
      <c r="M16" s="198">
        <v>4</v>
      </c>
      <c r="N16" s="198">
        <v>65400</v>
      </c>
      <c r="O16" s="197">
        <v>0</v>
      </c>
    </row>
    <row r="17" spans="1:15" ht="14.25" customHeight="1" x14ac:dyDescent="0.2">
      <c r="A17" s="274" t="s">
        <v>361</v>
      </c>
      <c r="B17" s="275"/>
      <c r="C17" s="276"/>
      <c r="D17" s="196"/>
      <c r="E17" s="195">
        <v>5</v>
      </c>
      <c r="F17" s="195">
        <v>58176</v>
      </c>
      <c r="G17" s="195">
        <v>74</v>
      </c>
      <c r="H17" s="195">
        <v>3725822</v>
      </c>
      <c r="I17" s="195">
        <v>6</v>
      </c>
      <c r="J17" s="195">
        <v>53.5</v>
      </c>
      <c r="K17" s="195">
        <v>42</v>
      </c>
      <c r="L17" s="195">
        <v>2304.4</v>
      </c>
      <c r="M17" s="195">
        <v>18</v>
      </c>
      <c r="N17" s="195">
        <v>175800</v>
      </c>
      <c r="O17" s="194">
        <v>0</v>
      </c>
    </row>
    <row r="18" spans="1:15" ht="15" customHeight="1" x14ac:dyDescent="0.2">
      <c r="A18" s="266">
        <v>2</v>
      </c>
      <c r="B18" s="277">
        <v>1</v>
      </c>
      <c r="C18" s="207" t="s">
        <v>425</v>
      </c>
      <c r="D18" s="206" t="s">
        <v>366</v>
      </c>
      <c r="E18" s="205">
        <v>0</v>
      </c>
      <c r="F18" s="205">
        <v>0</v>
      </c>
      <c r="G18" s="205">
        <v>4</v>
      </c>
      <c r="H18" s="205">
        <v>282750</v>
      </c>
      <c r="I18" s="205">
        <v>0</v>
      </c>
      <c r="J18" s="205">
        <v>0</v>
      </c>
      <c r="K18" s="205">
        <v>3</v>
      </c>
      <c r="L18" s="205">
        <v>36</v>
      </c>
      <c r="M18" s="205">
        <v>0</v>
      </c>
      <c r="N18" s="205">
        <v>0</v>
      </c>
      <c r="O18" s="204">
        <v>0</v>
      </c>
    </row>
    <row r="19" spans="1:15" ht="15" customHeight="1" x14ac:dyDescent="0.2">
      <c r="A19" s="267"/>
      <c r="B19" s="278"/>
      <c r="C19" s="203" t="s">
        <v>402</v>
      </c>
      <c r="D19" s="202" t="s">
        <v>366</v>
      </c>
      <c r="E19" s="201">
        <v>0</v>
      </c>
      <c r="F19" s="201">
        <v>0</v>
      </c>
      <c r="G19" s="201">
        <v>4</v>
      </c>
      <c r="H19" s="201">
        <v>135980</v>
      </c>
      <c r="I19" s="201">
        <v>9</v>
      </c>
      <c r="J19" s="201">
        <v>62.5</v>
      </c>
      <c r="K19" s="201">
        <v>143</v>
      </c>
      <c r="L19" s="201">
        <v>1222.5</v>
      </c>
      <c r="M19" s="201">
        <v>7</v>
      </c>
      <c r="N19" s="201">
        <v>179400</v>
      </c>
      <c r="O19" s="200">
        <v>204</v>
      </c>
    </row>
    <row r="20" spans="1:15" ht="15" customHeight="1" x14ac:dyDescent="0.2">
      <c r="A20" s="267"/>
      <c r="B20" s="278"/>
      <c r="C20" s="203" t="s">
        <v>401</v>
      </c>
      <c r="D20" s="202" t="s">
        <v>377</v>
      </c>
      <c r="E20" s="201">
        <v>5</v>
      </c>
      <c r="F20" s="201">
        <v>41290</v>
      </c>
      <c r="G20" s="201">
        <v>28</v>
      </c>
      <c r="H20" s="201">
        <v>1492939</v>
      </c>
      <c r="I20" s="201">
        <v>5</v>
      </c>
      <c r="J20" s="201">
        <v>16</v>
      </c>
      <c r="K20" s="201">
        <v>25</v>
      </c>
      <c r="L20" s="201">
        <v>246</v>
      </c>
      <c r="M20" s="201">
        <v>10</v>
      </c>
      <c r="N20" s="201">
        <v>167000</v>
      </c>
      <c r="O20" s="200">
        <v>196</v>
      </c>
    </row>
    <row r="21" spans="1:15" ht="15" customHeight="1" x14ac:dyDescent="0.2">
      <c r="A21" s="267"/>
      <c r="B21" s="278"/>
      <c r="C21" s="203" t="s">
        <v>159</v>
      </c>
      <c r="D21" s="202" t="s">
        <v>377</v>
      </c>
      <c r="E21" s="201">
        <v>1</v>
      </c>
      <c r="F21" s="201">
        <v>20000</v>
      </c>
      <c r="G21" s="201">
        <v>11</v>
      </c>
      <c r="H21" s="201">
        <v>844828</v>
      </c>
      <c r="I21" s="201">
        <v>1</v>
      </c>
      <c r="J21" s="201">
        <v>90</v>
      </c>
      <c r="K21" s="201">
        <v>5</v>
      </c>
      <c r="L21" s="201">
        <v>433</v>
      </c>
      <c r="M21" s="201">
        <v>2</v>
      </c>
      <c r="N21" s="201">
        <v>52600</v>
      </c>
      <c r="O21" s="200">
        <v>53</v>
      </c>
    </row>
    <row r="22" spans="1:15" ht="15" customHeight="1" x14ac:dyDescent="0.2">
      <c r="A22" s="267"/>
      <c r="B22" s="279"/>
      <c r="C22" s="241" t="s">
        <v>289</v>
      </c>
      <c r="D22" s="231" t="s">
        <v>377</v>
      </c>
      <c r="E22" s="230">
        <v>0</v>
      </c>
      <c r="F22" s="230">
        <v>0</v>
      </c>
      <c r="G22" s="230">
        <v>2</v>
      </c>
      <c r="H22" s="230">
        <v>175264</v>
      </c>
      <c r="I22" s="230">
        <v>0</v>
      </c>
      <c r="J22" s="230">
        <v>0</v>
      </c>
      <c r="K22" s="230">
        <v>3</v>
      </c>
      <c r="L22" s="230">
        <v>142</v>
      </c>
      <c r="M22" s="230">
        <v>2</v>
      </c>
      <c r="N22" s="230">
        <v>44400</v>
      </c>
      <c r="O22" s="229">
        <v>0</v>
      </c>
    </row>
    <row r="23" spans="1:15" ht="14.25" customHeight="1" x14ac:dyDescent="0.2">
      <c r="A23" s="267"/>
      <c r="B23" s="272" t="s">
        <v>273</v>
      </c>
      <c r="C23" s="273"/>
      <c r="D23" s="199"/>
      <c r="E23" s="198">
        <v>6</v>
      </c>
      <c r="F23" s="198">
        <v>61290</v>
      </c>
      <c r="G23" s="198">
        <v>49</v>
      </c>
      <c r="H23" s="198">
        <v>2931761</v>
      </c>
      <c r="I23" s="198">
        <v>15</v>
      </c>
      <c r="J23" s="198">
        <v>168.5</v>
      </c>
      <c r="K23" s="198">
        <v>179</v>
      </c>
      <c r="L23" s="198">
        <v>2079.5</v>
      </c>
      <c r="M23" s="198">
        <v>21</v>
      </c>
      <c r="N23" s="198">
        <v>443400</v>
      </c>
      <c r="O23" s="197">
        <v>453</v>
      </c>
    </row>
    <row r="24" spans="1:15" ht="15" x14ac:dyDescent="0.2">
      <c r="A24" s="267"/>
      <c r="B24" s="277">
        <v>2</v>
      </c>
      <c r="C24" s="207" t="s">
        <v>400</v>
      </c>
      <c r="D24" s="206" t="s">
        <v>399</v>
      </c>
      <c r="E24" s="205">
        <v>1</v>
      </c>
      <c r="F24" s="205">
        <v>50000</v>
      </c>
      <c r="G24" s="205">
        <v>10</v>
      </c>
      <c r="H24" s="205">
        <v>1616846</v>
      </c>
      <c r="I24" s="205">
        <v>4</v>
      </c>
      <c r="J24" s="205">
        <v>48</v>
      </c>
      <c r="K24" s="205">
        <v>17</v>
      </c>
      <c r="L24" s="205">
        <v>413</v>
      </c>
      <c r="M24" s="205">
        <v>1</v>
      </c>
      <c r="N24" s="205">
        <v>21000</v>
      </c>
      <c r="O24" s="204">
        <v>0</v>
      </c>
    </row>
    <row r="25" spans="1:15" s="185" customFormat="1" ht="15" x14ac:dyDescent="0.2">
      <c r="A25" s="267"/>
      <c r="B25" s="278"/>
      <c r="C25" s="203" t="s">
        <v>162</v>
      </c>
      <c r="D25" s="202" t="s">
        <v>364</v>
      </c>
      <c r="E25" s="201">
        <v>1</v>
      </c>
      <c r="F25" s="201">
        <v>29133</v>
      </c>
      <c r="G25" s="201">
        <v>10</v>
      </c>
      <c r="H25" s="201">
        <v>515035</v>
      </c>
      <c r="I25" s="201">
        <v>1</v>
      </c>
      <c r="J25" s="201">
        <v>38</v>
      </c>
      <c r="K25" s="201">
        <v>9</v>
      </c>
      <c r="L25" s="201">
        <v>477</v>
      </c>
      <c r="M25" s="201">
        <v>2</v>
      </c>
      <c r="N25" s="201">
        <v>26200</v>
      </c>
      <c r="O25" s="200">
        <v>0</v>
      </c>
    </row>
    <row r="26" spans="1:15" ht="15" x14ac:dyDescent="0.2">
      <c r="A26" s="267"/>
      <c r="B26" s="278"/>
      <c r="C26" s="203" t="s">
        <v>163</v>
      </c>
      <c r="D26" s="202" t="s">
        <v>387</v>
      </c>
      <c r="E26" s="201">
        <v>2</v>
      </c>
      <c r="F26" s="201">
        <v>102068</v>
      </c>
      <c r="G26" s="201">
        <v>19</v>
      </c>
      <c r="H26" s="201">
        <v>1209421</v>
      </c>
      <c r="I26" s="201">
        <v>2</v>
      </c>
      <c r="J26" s="201">
        <v>7</v>
      </c>
      <c r="K26" s="201">
        <v>8</v>
      </c>
      <c r="L26" s="201">
        <v>1079</v>
      </c>
      <c r="M26" s="201">
        <v>0</v>
      </c>
      <c r="N26" s="201">
        <v>0</v>
      </c>
      <c r="O26" s="200">
        <v>0</v>
      </c>
    </row>
    <row r="27" spans="1:15" ht="15" x14ac:dyDescent="0.2">
      <c r="A27" s="267"/>
      <c r="B27" s="278"/>
      <c r="C27" s="203" t="s">
        <v>164</v>
      </c>
      <c r="D27" s="202" t="s">
        <v>364</v>
      </c>
      <c r="E27" s="201">
        <v>1</v>
      </c>
      <c r="F27" s="201">
        <v>106205</v>
      </c>
      <c r="G27" s="201">
        <v>9</v>
      </c>
      <c r="H27" s="201">
        <v>805782</v>
      </c>
      <c r="I27" s="201">
        <v>1</v>
      </c>
      <c r="J27" s="201">
        <v>18</v>
      </c>
      <c r="K27" s="201">
        <v>13</v>
      </c>
      <c r="L27" s="201">
        <v>606</v>
      </c>
      <c r="M27" s="201">
        <v>0</v>
      </c>
      <c r="N27" s="201">
        <v>0</v>
      </c>
      <c r="O27" s="200">
        <v>0</v>
      </c>
    </row>
    <row r="28" spans="1:15" ht="15" x14ac:dyDescent="0.2">
      <c r="A28" s="267"/>
      <c r="B28" s="279"/>
      <c r="C28" s="241" t="s">
        <v>297</v>
      </c>
      <c r="D28" s="240" t="s">
        <v>364</v>
      </c>
      <c r="E28" s="239">
        <v>0</v>
      </c>
      <c r="F28" s="239">
        <v>0</v>
      </c>
      <c r="G28" s="239">
        <v>6</v>
      </c>
      <c r="H28" s="239">
        <v>82562</v>
      </c>
      <c r="I28" s="239">
        <v>0</v>
      </c>
      <c r="J28" s="239">
        <v>0</v>
      </c>
      <c r="K28" s="239">
        <v>7</v>
      </c>
      <c r="L28" s="239">
        <v>113</v>
      </c>
      <c r="M28" s="239">
        <v>1</v>
      </c>
      <c r="N28" s="239">
        <v>11200</v>
      </c>
      <c r="O28" s="238">
        <v>0</v>
      </c>
    </row>
    <row r="29" spans="1:15" ht="14.25" customHeight="1" x14ac:dyDescent="0.2">
      <c r="A29" s="268"/>
      <c r="B29" s="272" t="s">
        <v>273</v>
      </c>
      <c r="C29" s="273"/>
      <c r="D29" s="199"/>
      <c r="E29" s="198">
        <v>5</v>
      </c>
      <c r="F29" s="198">
        <v>287406</v>
      </c>
      <c r="G29" s="198">
        <v>54</v>
      </c>
      <c r="H29" s="198">
        <v>4229646</v>
      </c>
      <c r="I29" s="198">
        <v>8</v>
      </c>
      <c r="J29" s="198">
        <v>111</v>
      </c>
      <c r="K29" s="198">
        <v>54</v>
      </c>
      <c r="L29" s="198">
        <v>2688</v>
      </c>
      <c r="M29" s="198">
        <v>4</v>
      </c>
      <c r="N29" s="198">
        <v>58400</v>
      </c>
      <c r="O29" s="197">
        <v>0</v>
      </c>
    </row>
    <row r="30" spans="1:15" ht="14.25" customHeight="1" x14ac:dyDescent="0.2">
      <c r="A30" s="274" t="s">
        <v>361</v>
      </c>
      <c r="B30" s="275"/>
      <c r="C30" s="276"/>
      <c r="D30" s="196"/>
      <c r="E30" s="195">
        <v>11</v>
      </c>
      <c r="F30" s="195">
        <v>348696</v>
      </c>
      <c r="G30" s="195">
        <v>103</v>
      </c>
      <c r="H30" s="195">
        <v>7161407</v>
      </c>
      <c r="I30" s="195">
        <v>23</v>
      </c>
      <c r="J30" s="195">
        <v>279.5</v>
      </c>
      <c r="K30" s="195">
        <v>233</v>
      </c>
      <c r="L30" s="195">
        <v>4767.5</v>
      </c>
      <c r="M30" s="195">
        <v>25</v>
      </c>
      <c r="N30" s="195">
        <v>501800</v>
      </c>
      <c r="O30" s="194">
        <v>453</v>
      </c>
    </row>
    <row r="31" spans="1:15" ht="15" x14ac:dyDescent="0.2">
      <c r="A31" s="266">
        <v>3</v>
      </c>
      <c r="B31" s="269">
        <v>1</v>
      </c>
      <c r="C31" s="207" t="s">
        <v>166</v>
      </c>
      <c r="D31" s="206" t="s">
        <v>387</v>
      </c>
      <c r="E31" s="205">
        <v>1</v>
      </c>
      <c r="F31" s="205">
        <v>19326</v>
      </c>
      <c r="G31" s="205">
        <v>18</v>
      </c>
      <c r="H31" s="205">
        <v>1028565</v>
      </c>
      <c r="I31" s="205">
        <v>3</v>
      </c>
      <c r="J31" s="205">
        <v>49</v>
      </c>
      <c r="K31" s="205">
        <v>11</v>
      </c>
      <c r="L31" s="205">
        <v>265.5</v>
      </c>
      <c r="M31" s="205">
        <v>3</v>
      </c>
      <c r="N31" s="205">
        <v>52600</v>
      </c>
      <c r="O31" s="204">
        <v>55</v>
      </c>
    </row>
    <row r="32" spans="1:15" ht="15" x14ac:dyDescent="0.2">
      <c r="A32" s="267"/>
      <c r="B32" s="270"/>
      <c r="C32" s="203" t="s">
        <v>167</v>
      </c>
      <c r="D32" s="202" t="s">
        <v>366</v>
      </c>
      <c r="E32" s="201">
        <v>0</v>
      </c>
      <c r="F32" s="201">
        <v>0</v>
      </c>
      <c r="G32" s="201">
        <v>0</v>
      </c>
      <c r="H32" s="201">
        <v>0</v>
      </c>
      <c r="I32" s="201">
        <v>0</v>
      </c>
      <c r="J32" s="201">
        <v>0</v>
      </c>
      <c r="K32" s="201">
        <v>0</v>
      </c>
      <c r="L32" s="201">
        <v>0</v>
      </c>
      <c r="M32" s="201">
        <v>0</v>
      </c>
      <c r="N32" s="201">
        <v>0</v>
      </c>
      <c r="O32" s="200">
        <v>0</v>
      </c>
    </row>
    <row r="33" spans="1:15" ht="15" x14ac:dyDescent="0.2">
      <c r="A33" s="267"/>
      <c r="B33" s="270"/>
      <c r="C33" s="203" t="s">
        <v>168</v>
      </c>
      <c r="D33" s="202" t="s">
        <v>377</v>
      </c>
      <c r="E33" s="201">
        <v>0</v>
      </c>
      <c r="F33" s="201">
        <v>0</v>
      </c>
      <c r="G33" s="201">
        <v>7</v>
      </c>
      <c r="H33" s="201">
        <v>167020</v>
      </c>
      <c r="I33" s="201">
        <v>0</v>
      </c>
      <c r="J33" s="201">
        <v>0</v>
      </c>
      <c r="K33" s="201">
        <v>3</v>
      </c>
      <c r="L33" s="201">
        <v>42</v>
      </c>
      <c r="M33" s="201">
        <v>1</v>
      </c>
      <c r="N33" s="201">
        <v>23400</v>
      </c>
      <c r="O33" s="200">
        <v>0</v>
      </c>
    </row>
    <row r="34" spans="1:15" ht="15" x14ac:dyDescent="0.2">
      <c r="A34" s="267"/>
      <c r="B34" s="271"/>
      <c r="C34" s="203" t="s">
        <v>169</v>
      </c>
      <c r="D34" s="202" t="s">
        <v>394</v>
      </c>
      <c r="E34" s="201">
        <v>1</v>
      </c>
      <c r="F34" s="201">
        <v>120000</v>
      </c>
      <c r="G34" s="201">
        <v>20</v>
      </c>
      <c r="H34" s="201">
        <v>2026320</v>
      </c>
      <c r="I34" s="201">
        <v>0</v>
      </c>
      <c r="J34" s="201">
        <v>0</v>
      </c>
      <c r="K34" s="201">
        <v>10</v>
      </c>
      <c r="L34" s="201">
        <v>330</v>
      </c>
      <c r="M34" s="201">
        <v>1</v>
      </c>
      <c r="N34" s="201">
        <v>5800</v>
      </c>
      <c r="O34" s="200">
        <v>7</v>
      </c>
    </row>
    <row r="35" spans="1:15" ht="14.25" customHeight="1" x14ac:dyDescent="0.2">
      <c r="A35" s="267"/>
      <c r="B35" s="272" t="s">
        <v>273</v>
      </c>
      <c r="C35" s="273"/>
      <c r="D35" s="199"/>
      <c r="E35" s="198">
        <v>2</v>
      </c>
      <c r="F35" s="198">
        <v>139326</v>
      </c>
      <c r="G35" s="198">
        <v>45</v>
      </c>
      <c r="H35" s="198">
        <v>3221905</v>
      </c>
      <c r="I35" s="198">
        <v>3</v>
      </c>
      <c r="J35" s="198">
        <v>49</v>
      </c>
      <c r="K35" s="198">
        <v>24</v>
      </c>
      <c r="L35" s="198">
        <v>637.5</v>
      </c>
      <c r="M35" s="198">
        <v>5</v>
      </c>
      <c r="N35" s="198">
        <v>81800</v>
      </c>
      <c r="O35" s="197">
        <v>62</v>
      </c>
    </row>
    <row r="36" spans="1:15" ht="15" x14ac:dyDescent="0.2">
      <c r="A36" s="267"/>
      <c r="B36" s="277">
        <v>2</v>
      </c>
      <c r="C36" s="207" t="s">
        <v>170</v>
      </c>
      <c r="D36" s="206" t="s">
        <v>369</v>
      </c>
      <c r="E36" s="205">
        <v>0</v>
      </c>
      <c r="F36" s="205">
        <v>0</v>
      </c>
      <c r="G36" s="205">
        <v>6</v>
      </c>
      <c r="H36" s="205">
        <v>409525</v>
      </c>
      <c r="I36" s="205">
        <v>0</v>
      </c>
      <c r="J36" s="205">
        <v>0</v>
      </c>
      <c r="K36" s="205">
        <v>4</v>
      </c>
      <c r="L36" s="205">
        <v>15.5</v>
      </c>
      <c r="M36" s="205">
        <v>3</v>
      </c>
      <c r="N36" s="205">
        <v>50400</v>
      </c>
      <c r="O36" s="204">
        <v>58</v>
      </c>
    </row>
    <row r="37" spans="1:15" ht="15" x14ac:dyDescent="0.2">
      <c r="A37" s="267"/>
      <c r="B37" s="278"/>
      <c r="C37" s="203" t="s">
        <v>171</v>
      </c>
      <c r="D37" s="202" t="s">
        <v>366</v>
      </c>
      <c r="E37" s="201">
        <v>0</v>
      </c>
      <c r="F37" s="201">
        <v>0</v>
      </c>
      <c r="G37" s="201">
        <v>0</v>
      </c>
      <c r="H37" s="201">
        <v>0</v>
      </c>
      <c r="I37" s="201">
        <v>0</v>
      </c>
      <c r="J37" s="201">
        <v>0</v>
      </c>
      <c r="K37" s="201">
        <v>0</v>
      </c>
      <c r="L37" s="201">
        <v>0</v>
      </c>
      <c r="M37" s="201">
        <v>0</v>
      </c>
      <c r="N37" s="201">
        <v>0</v>
      </c>
      <c r="O37" s="200">
        <v>0</v>
      </c>
    </row>
    <row r="38" spans="1:15" ht="15" x14ac:dyDescent="0.2">
      <c r="A38" s="267"/>
      <c r="B38" s="278"/>
      <c r="C38" s="203" t="s">
        <v>172</v>
      </c>
      <c r="D38" s="202" t="s">
        <v>387</v>
      </c>
      <c r="E38" s="201">
        <v>5</v>
      </c>
      <c r="F38" s="201">
        <v>750000</v>
      </c>
      <c r="G38" s="201">
        <v>11</v>
      </c>
      <c r="H38" s="201">
        <v>1658657</v>
      </c>
      <c r="I38" s="201">
        <v>1</v>
      </c>
      <c r="J38" s="201">
        <v>2</v>
      </c>
      <c r="K38" s="201">
        <v>5</v>
      </c>
      <c r="L38" s="201">
        <v>45</v>
      </c>
      <c r="M38" s="201">
        <v>2</v>
      </c>
      <c r="N38" s="201">
        <v>43400</v>
      </c>
      <c r="O38" s="200">
        <v>53</v>
      </c>
    </row>
    <row r="39" spans="1:15" ht="15" x14ac:dyDescent="0.2">
      <c r="A39" s="267"/>
      <c r="B39" s="278"/>
      <c r="C39" s="203" t="s">
        <v>173</v>
      </c>
      <c r="D39" s="202" t="s">
        <v>362</v>
      </c>
      <c r="E39" s="201">
        <v>4</v>
      </c>
      <c r="F39" s="201">
        <v>491683</v>
      </c>
      <c r="G39" s="201">
        <v>24</v>
      </c>
      <c r="H39" s="201">
        <v>4043217</v>
      </c>
      <c r="I39" s="201">
        <v>3</v>
      </c>
      <c r="J39" s="201">
        <v>38</v>
      </c>
      <c r="K39" s="201">
        <v>13</v>
      </c>
      <c r="L39" s="201">
        <v>2864</v>
      </c>
      <c r="M39" s="201">
        <v>2</v>
      </c>
      <c r="N39" s="201">
        <v>48400</v>
      </c>
      <c r="O39" s="200">
        <v>60</v>
      </c>
    </row>
    <row r="40" spans="1:15" ht="15" x14ac:dyDescent="0.2">
      <c r="A40" s="267"/>
      <c r="B40" s="278"/>
      <c r="C40" s="203" t="s">
        <v>174</v>
      </c>
      <c r="D40" s="202" t="s">
        <v>364</v>
      </c>
      <c r="E40" s="201">
        <v>1</v>
      </c>
      <c r="F40" s="201">
        <v>12000</v>
      </c>
      <c r="G40" s="201">
        <v>9</v>
      </c>
      <c r="H40" s="201">
        <v>474001</v>
      </c>
      <c r="I40" s="201">
        <v>3</v>
      </c>
      <c r="J40" s="201">
        <v>60</v>
      </c>
      <c r="K40" s="201">
        <v>20</v>
      </c>
      <c r="L40" s="201">
        <v>349.5</v>
      </c>
      <c r="M40" s="201">
        <v>1</v>
      </c>
      <c r="N40" s="201">
        <v>45400</v>
      </c>
      <c r="O40" s="200">
        <v>50</v>
      </c>
    </row>
    <row r="41" spans="1:15" s="185" customFormat="1" ht="15" x14ac:dyDescent="0.2">
      <c r="A41" s="267"/>
      <c r="B41" s="279"/>
      <c r="C41" s="218" t="s">
        <v>175</v>
      </c>
      <c r="D41" s="214" t="s">
        <v>377</v>
      </c>
      <c r="E41" s="213">
        <v>1</v>
      </c>
      <c r="F41" s="213">
        <v>33000</v>
      </c>
      <c r="G41" s="213">
        <v>14</v>
      </c>
      <c r="H41" s="213">
        <v>1033697</v>
      </c>
      <c r="I41" s="213">
        <v>2</v>
      </c>
      <c r="J41" s="213">
        <v>25</v>
      </c>
      <c r="K41" s="213">
        <v>17</v>
      </c>
      <c r="L41" s="213">
        <v>432</v>
      </c>
      <c r="M41" s="213">
        <v>1</v>
      </c>
      <c r="N41" s="213">
        <v>5600</v>
      </c>
      <c r="O41" s="212">
        <v>6</v>
      </c>
    </row>
    <row r="42" spans="1:15" ht="14.25" customHeight="1" x14ac:dyDescent="0.2">
      <c r="A42" s="268"/>
      <c r="B42" s="272" t="s">
        <v>273</v>
      </c>
      <c r="C42" s="273"/>
      <c r="D42" s="199"/>
      <c r="E42" s="198">
        <v>11</v>
      </c>
      <c r="F42" s="198">
        <v>1286683</v>
      </c>
      <c r="G42" s="198">
        <v>64</v>
      </c>
      <c r="H42" s="198">
        <v>7619097</v>
      </c>
      <c r="I42" s="198">
        <v>9</v>
      </c>
      <c r="J42" s="198">
        <v>125</v>
      </c>
      <c r="K42" s="198">
        <v>59</v>
      </c>
      <c r="L42" s="198">
        <v>3706</v>
      </c>
      <c r="M42" s="198">
        <v>9</v>
      </c>
      <c r="N42" s="198">
        <v>193200</v>
      </c>
      <c r="O42" s="197">
        <v>227</v>
      </c>
    </row>
    <row r="43" spans="1:15" ht="14.25" customHeight="1" x14ac:dyDescent="0.2">
      <c r="A43" s="274" t="s">
        <v>361</v>
      </c>
      <c r="B43" s="275"/>
      <c r="C43" s="276"/>
      <c r="D43" s="196"/>
      <c r="E43" s="195">
        <v>13</v>
      </c>
      <c r="F43" s="195">
        <v>1426009</v>
      </c>
      <c r="G43" s="195">
        <v>109</v>
      </c>
      <c r="H43" s="195">
        <v>10841002</v>
      </c>
      <c r="I43" s="195">
        <v>12</v>
      </c>
      <c r="J43" s="195">
        <v>174</v>
      </c>
      <c r="K43" s="195">
        <v>83</v>
      </c>
      <c r="L43" s="195">
        <v>4343.5</v>
      </c>
      <c r="M43" s="195">
        <v>14</v>
      </c>
      <c r="N43" s="195">
        <v>275000</v>
      </c>
      <c r="O43" s="194">
        <v>289</v>
      </c>
    </row>
    <row r="44" spans="1:15" ht="15" x14ac:dyDescent="0.2">
      <c r="A44" s="284">
        <v>4</v>
      </c>
      <c r="B44" s="280">
        <v>1</v>
      </c>
      <c r="C44" s="207" t="s">
        <v>176</v>
      </c>
      <c r="D44" s="206" t="s">
        <v>369</v>
      </c>
      <c r="E44" s="205">
        <v>0</v>
      </c>
      <c r="F44" s="205">
        <v>0</v>
      </c>
      <c r="G44" s="205">
        <v>3</v>
      </c>
      <c r="H44" s="205">
        <v>463090</v>
      </c>
      <c r="I44" s="205">
        <v>1</v>
      </c>
      <c r="J44" s="205">
        <v>16</v>
      </c>
      <c r="K44" s="205">
        <v>7</v>
      </c>
      <c r="L44" s="205">
        <v>195</v>
      </c>
      <c r="M44" s="205">
        <v>0</v>
      </c>
      <c r="N44" s="205">
        <v>0</v>
      </c>
      <c r="O44" s="204">
        <v>0</v>
      </c>
    </row>
    <row r="45" spans="1:15" ht="15" x14ac:dyDescent="0.2">
      <c r="A45" s="285"/>
      <c r="B45" s="281"/>
      <c r="C45" s="203" t="s">
        <v>177</v>
      </c>
      <c r="D45" s="202" t="s">
        <v>377</v>
      </c>
      <c r="E45" s="201">
        <v>2</v>
      </c>
      <c r="F45" s="201">
        <v>70324</v>
      </c>
      <c r="G45" s="201">
        <v>27</v>
      </c>
      <c r="H45" s="201">
        <v>1498333</v>
      </c>
      <c r="I45" s="201">
        <v>1</v>
      </c>
      <c r="J45" s="201">
        <v>1</v>
      </c>
      <c r="K45" s="201">
        <v>13</v>
      </c>
      <c r="L45" s="201">
        <v>379.5</v>
      </c>
      <c r="M45" s="201">
        <v>0</v>
      </c>
      <c r="N45" s="201">
        <v>0</v>
      </c>
      <c r="O45" s="200">
        <v>0</v>
      </c>
    </row>
    <row r="46" spans="1:15" ht="15" x14ac:dyDescent="0.2">
      <c r="A46" s="285"/>
      <c r="B46" s="281"/>
      <c r="C46" s="237" t="s">
        <v>178</v>
      </c>
      <c r="D46" s="236" t="s">
        <v>398</v>
      </c>
      <c r="E46" s="235">
        <v>0</v>
      </c>
      <c r="F46" s="234">
        <v>0</v>
      </c>
      <c r="G46" s="234">
        <v>3</v>
      </c>
      <c r="H46" s="234">
        <v>111000</v>
      </c>
      <c r="I46" s="234">
        <v>0</v>
      </c>
      <c r="J46" s="234">
        <v>0</v>
      </c>
      <c r="K46" s="234">
        <v>7</v>
      </c>
      <c r="L46" s="234">
        <v>76</v>
      </c>
      <c r="M46" s="234">
        <v>3</v>
      </c>
      <c r="N46" s="234">
        <v>145400</v>
      </c>
      <c r="O46" s="233">
        <v>180</v>
      </c>
    </row>
    <row r="47" spans="1:15" ht="15" x14ac:dyDescent="0.2">
      <c r="A47" s="285"/>
      <c r="B47" s="281"/>
      <c r="C47" s="207" t="s">
        <v>179</v>
      </c>
      <c r="D47" s="206" t="s">
        <v>397</v>
      </c>
      <c r="E47" s="205">
        <v>1</v>
      </c>
      <c r="F47" s="205">
        <v>30000</v>
      </c>
      <c r="G47" s="205">
        <v>8</v>
      </c>
      <c r="H47" s="205">
        <v>314000</v>
      </c>
      <c r="I47" s="205">
        <v>1</v>
      </c>
      <c r="J47" s="205">
        <v>300</v>
      </c>
      <c r="K47" s="205">
        <v>4</v>
      </c>
      <c r="L47" s="205">
        <v>362</v>
      </c>
      <c r="M47" s="205">
        <v>0</v>
      </c>
      <c r="N47" s="205">
        <v>0</v>
      </c>
      <c r="O47" s="204">
        <v>0</v>
      </c>
    </row>
    <row r="48" spans="1:15" ht="15" x14ac:dyDescent="0.2">
      <c r="A48" s="285"/>
      <c r="B48" s="281"/>
      <c r="C48" s="203" t="s">
        <v>180</v>
      </c>
      <c r="D48" s="202" t="s">
        <v>397</v>
      </c>
      <c r="E48" s="201">
        <v>1</v>
      </c>
      <c r="F48" s="201">
        <v>45927</v>
      </c>
      <c r="G48" s="201">
        <v>3</v>
      </c>
      <c r="H48" s="201">
        <v>235291</v>
      </c>
      <c r="I48" s="201">
        <v>0</v>
      </c>
      <c r="J48" s="201">
        <v>0</v>
      </c>
      <c r="K48" s="201">
        <v>0</v>
      </c>
      <c r="L48" s="201">
        <v>0</v>
      </c>
      <c r="M48" s="201">
        <v>0</v>
      </c>
      <c r="N48" s="201">
        <v>0</v>
      </c>
      <c r="O48" s="200">
        <v>0</v>
      </c>
    </row>
    <row r="49" spans="1:15" ht="15" x14ac:dyDescent="0.2">
      <c r="A49" s="285"/>
      <c r="B49" s="282"/>
      <c r="C49" s="203" t="s">
        <v>396</v>
      </c>
      <c r="D49" s="202" t="s">
        <v>366</v>
      </c>
      <c r="E49" s="201">
        <v>0</v>
      </c>
      <c r="F49" s="201">
        <v>0</v>
      </c>
      <c r="G49" s="201">
        <v>0</v>
      </c>
      <c r="H49" s="201">
        <v>0</v>
      </c>
      <c r="I49" s="201">
        <v>0</v>
      </c>
      <c r="J49" s="201">
        <v>0</v>
      </c>
      <c r="K49" s="201">
        <v>0</v>
      </c>
      <c r="L49" s="201">
        <v>0</v>
      </c>
      <c r="M49" s="201">
        <v>0</v>
      </c>
      <c r="N49" s="201">
        <v>0</v>
      </c>
      <c r="O49" s="200">
        <v>0</v>
      </c>
    </row>
    <row r="50" spans="1:15" ht="14.25" customHeight="1" x14ac:dyDescent="0.2">
      <c r="A50" s="286"/>
      <c r="B50" s="283" t="s">
        <v>273</v>
      </c>
      <c r="C50" s="273"/>
      <c r="D50" s="199"/>
      <c r="E50" s="198">
        <v>4</v>
      </c>
      <c r="F50" s="198">
        <v>146251</v>
      </c>
      <c r="G50" s="198">
        <v>44</v>
      </c>
      <c r="H50" s="198">
        <v>2621714</v>
      </c>
      <c r="I50" s="198">
        <v>3</v>
      </c>
      <c r="J50" s="198">
        <v>317</v>
      </c>
      <c r="K50" s="198">
        <v>31</v>
      </c>
      <c r="L50" s="198">
        <v>1012.5</v>
      </c>
      <c r="M50" s="198">
        <v>3</v>
      </c>
      <c r="N50" s="198">
        <v>145400</v>
      </c>
      <c r="O50" s="197">
        <v>180</v>
      </c>
    </row>
    <row r="51" spans="1:15" ht="14.25" customHeight="1" x14ac:dyDescent="0.2">
      <c r="A51" s="274" t="s">
        <v>361</v>
      </c>
      <c r="B51" s="275"/>
      <c r="C51" s="276"/>
      <c r="D51" s="196"/>
      <c r="E51" s="195">
        <v>4</v>
      </c>
      <c r="F51" s="195">
        <v>146251</v>
      </c>
      <c r="G51" s="195">
        <v>44</v>
      </c>
      <c r="H51" s="195">
        <v>2621714</v>
      </c>
      <c r="I51" s="195">
        <v>3</v>
      </c>
      <c r="J51" s="195">
        <v>317</v>
      </c>
      <c r="K51" s="195">
        <v>31</v>
      </c>
      <c r="L51" s="195">
        <v>1012.5</v>
      </c>
      <c r="M51" s="195">
        <v>3</v>
      </c>
      <c r="N51" s="195">
        <v>145400</v>
      </c>
      <c r="O51" s="194">
        <v>180</v>
      </c>
    </row>
    <row r="52" spans="1:15" ht="15" x14ac:dyDescent="0.2">
      <c r="A52" s="266">
        <v>5</v>
      </c>
      <c r="B52" s="269">
        <v>1</v>
      </c>
      <c r="C52" s="203" t="s">
        <v>395</v>
      </c>
      <c r="D52" s="202" t="s">
        <v>394</v>
      </c>
      <c r="E52" s="201">
        <v>2</v>
      </c>
      <c r="F52" s="201">
        <v>134195</v>
      </c>
      <c r="G52" s="201">
        <v>7</v>
      </c>
      <c r="H52" s="201">
        <v>330195</v>
      </c>
      <c r="I52" s="201">
        <v>2</v>
      </c>
      <c r="J52" s="201">
        <v>49</v>
      </c>
      <c r="K52" s="201">
        <v>14</v>
      </c>
      <c r="L52" s="201">
        <v>276</v>
      </c>
      <c r="M52" s="201">
        <v>0</v>
      </c>
      <c r="N52" s="201">
        <v>0</v>
      </c>
      <c r="O52" s="200">
        <v>0</v>
      </c>
    </row>
    <row r="53" spans="1:15" ht="15" x14ac:dyDescent="0.2">
      <c r="A53" s="267"/>
      <c r="B53" s="270"/>
      <c r="C53" s="203" t="s">
        <v>183</v>
      </c>
      <c r="D53" s="202" t="s">
        <v>364</v>
      </c>
      <c r="E53" s="201">
        <v>4</v>
      </c>
      <c r="F53" s="201">
        <v>227731</v>
      </c>
      <c r="G53" s="201">
        <v>7</v>
      </c>
      <c r="H53" s="201">
        <v>437731</v>
      </c>
      <c r="I53" s="201">
        <v>1</v>
      </c>
      <c r="J53" s="201">
        <v>70</v>
      </c>
      <c r="K53" s="201">
        <v>4</v>
      </c>
      <c r="L53" s="201">
        <v>1140</v>
      </c>
      <c r="M53" s="201">
        <v>0</v>
      </c>
      <c r="N53" s="201">
        <v>0</v>
      </c>
      <c r="O53" s="200">
        <v>0</v>
      </c>
    </row>
    <row r="54" spans="1:15" ht="15" x14ac:dyDescent="0.2">
      <c r="A54" s="267"/>
      <c r="B54" s="270"/>
      <c r="C54" s="203" t="s">
        <v>184</v>
      </c>
      <c r="D54" s="202" t="s">
        <v>366</v>
      </c>
      <c r="E54" s="201">
        <v>0</v>
      </c>
      <c r="F54" s="201">
        <v>0</v>
      </c>
      <c r="G54" s="201">
        <v>0</v>
      </c>
      <c r="H54" s="201">
        <v>0</v>
      </c>
      <c r="I54" s="201">
        <v>0</v>
      </c>
      <c r="J54" s="201">
        <v>0</v>
      </c>
      <c r="K54" s="201">
        <v>0</v>
      </c>
      <c r="L54" s="201">
        <v>0</v>
      </c>
      <c r="M54" s="201">
        <v>0</v>
      </c>
      <c r="N54" s="201">
        <v>0</v>
      </c>
      <c r="O54" s="200">
        <v>0</v>
      </c>
    </row>
    <row r="55" spans="1:15" ht="15" x14ac:dyDescent="0.2">
      <c r="A55" s="267"/>
      <c r="B55" s="271"/>
      <c r="C55" s="218" t="s">
        <v>424</v>
      </c>
      <c r="D55" s="214" t="s">
        <v>393</v>
      </c>
      <c r="E55" s="213">
        <v>0</v>
      </c>
      <c r="F55" s="213">
        <v>0</v>
      </c>
      <c r="G55" s="213">
        <v>0</v>
      </c>
      <c r="H55" s="213">
        <v>0</v>
      </c>
      <c r="I55" s="213">
        <v>0</v>
      </c>
      <c r="J55" s="213">
        <v>0</v>
      </c>
      <c r="K55" s="213">
        <v>0</v>
      </c>
      <c r="L55" s="213">
        <v>0</v>
      </c>
      <c r="M55" s="213">
        <v>0</v>
      </c>
      <c r="N55" s="213">
        <v>0</v>
      </c>
      <c r="O55" s="212">
        <v>0</v>
      </c>
    </row>
    <row r="56" spans="1:15" ht="14.25" customHeight="1" x14ac:dyDescent="0.2">
      <c r="A56" s="267"/>
      <c r="B56" s="272" t="s">
        <v>273</v>
      </c>
      <c r="C56" s="273"/>
      <c r="D56" s="199"/>
      <c r="E56" s="198">
        <v>6</v>
      </c>
      <c r="F56" s="198">
        <v>361926</v>
      </c>
      <c r="G56" s="198">
        <v>14</v>
      </c>
      <c r="H56" s="198">
        <v>767926</v>
      </c>
      <c r="I56" s="198">
        <v>3</v>
      </c>
      <c r="J56" s="198">
        <v>119</v>
      </c>
      <c r="K56" s="198">
        <v>18</v>
      </c>
      <c r="L56" s="198">
        <v>1416</v>
      </c>
      <c r="M56" s="198">
        <v>0</v>
      </c>
      <c r="N56" s="198">
        <v>0</v>
      </c>
      <c r="O56" s="197">
        <v>0</v>
      </c>
    </row>
    <row r="57" spans="1:15" ht="15" x14ac:dyDescent="0.2">
      <c r="A57" s="267"/>
      <c r="B57" s="277">
        <v>2</v>
      </c>
      <c r="C57" s="207" t="s">
        <v>185</v>
      </c>
      <c r="D57" s="206" t="s">
        <v>387</v>
      </c>
      <c r="E57" s="205">
        <v>2</v>
      </c>
      <c r="F57" s="205">
        <v>111000</v>
      </c>
      <c r="G57" s="205">
        <v>12</v>
      </c>
      <c r="H57" s="205">
        <v>693199</v>
      </c>
      <c r="I57" s="205">
        <v>3</v>
      </c>
      <c r="J57" s="205">
        <v>10</v>
      </c>
      <c r="K57" s="205">
        <v>13</v>
      </c>
      <c r="L57" s="205">
        <v>86</v>
      </c>
      <c r="M57" s="205">
        <v>0</v>
      </c>
      <c r="N57" s="205">
        <v>0</v>
      </c>
      <c r="O57" s="204">
        <v>0</v>
      </c>
    </row>
    <row r="58" spans="1:15" ht="15" x14ac:dyDescent="0.2">
      <c r="A58" s="267"/>
      <c r="B58" s="278"/>
      <c r="C58" s="203" t="s">
        <v>186</v>
      </c>
      <c r="D58" s="202" t="s">
        <v>369</v>
      </c>
      <c r="E58" s="201">
        <v>1</v>
      </c>
      <c r="F58" s="201">
        <v>60000</v>
      </c>
      <c r="G58" s="201">
        <v>5</v>
      </c>
      <c r="H58" s="201">
        <v>366395</v>
      </c>
      <c r="I58" s="201">
        <v>3</v>
      </c>
      <c r="J58" s="201">
        <v>12</v>
      </c>
      <c r="K58" s="201">
        <v>32</v>
      </c>
      <c r="L58" s="201">
        <v>211.5</v>
      </c>
      <c r="M58" s="201">
        <v>1</v>
      </c>
      <c r="N58" s="201">
        <v>26200</v>
      </c>
      <c r="O58" s="200">
        <v>0</v>
      </c>
    </row>
    <row r="59" spans="1:15" ht="15" x14ac:dyDescent="0.2">
      <c r="A59" s="267"/>
      <c r="B59" s="278"/>
      <c r="C59" s="203" t="s">
        <v>187</v>
      </c>
      <c r="D59" s="202" t="s">
        <v>364</v>
      </c>
      <c r="E59" s="201">
        <v>1</v>
      </c>
      <c r="F59" s="201">
        <v>11000</v>
      </c>
      <c r="G59" s="201">
        <v>7</v>
      </c>
      <c r="H59" s="201">
        <v>445641</v>
      </c>
      <c r="I59" s="201">
        <v>4</v>
      </c>
      <c r="J59" s="201">
        <v>55</v>
      </c>
      <c r="K59" s="201">
        <v>18</v>
      </c>
      <c r="L59" s="201">
        <v>226.5</v>
      </c>
      <c r="M59" s="201">
        <v>1</v>
      </c>
      <c r="N59" s="201">
        <v>29200</v>
      </c>
      <c r="O59" s="200">
        <v>0</v>
      </c>
    </row>
    <row r="60" spans="1:15" ht="15" x14ac:dyDescent="0.2">
      <c r="A60" s="267"/>
      <c r="B60" s="279"/>
      <c r="C60" s="232" t="s">
        <v>188</v>
      </c>
      <c r="D60" s="231" t="s">
        <v>369</v>
      </c>
      <c r="E60" s="230">
        <v>0</v>
      </c>
      <c r="F60" s="230">
        <v>0</v>
      </c>
      <c r="G60" s="230">
        <v>5</v>
      </c>
      <c r="H60" s="230">
        <v>428361</v>
      </c>
      <c r="I60" s="230">
        <v>0</v>
      </c>
      <c r="J60" s="230">
        <v>0</v>
      </c>
      <c r="K60" s="230">
        <v>12</v>
      </c>
      <c r="L60" s="230">
        <v>514</v>
      </c>
      <c r="M60" s="230">
        <v>3</v>
      </c>
      <c r="N60" s="230">
        <v>79400</v>
      </c>
      <c r="O60" s="229">
        <v>0</v>
      </c>
    </row>
    <row r="61" spans="1:15" ht="14.25" customHeight="1" x14ac:dyDescent="0.2">
      <c r="A61" s="268"/>
      <c r="B61" s="272" t="s">
        <v>273</v>
      </c>
      <c r="C61" s="273"/>
      <c r="D61" s="199"/>
      <c r="E61" s="198">
        <v>4</v>
      </c>
      <c r="F61" s="198">
        <v>182000</v>
      </c>
      <c r="G61" s="198">
        <v>29</v>
      </c>
      <c r="H61" s="198">
        <v>1933596</v>
      </c>
      <c r="I61" s="198">
        <v>10</v>
      </c>
      <c r="J61" s="198">
        <v>77</v>
      </c>
      <c r="K61" s="198">
        <v>75</v>
      </c>
      <c r="L61" s="198">
        <v>1038</v>
      </c>
      <c r="M61" s="198">
        <v>5</v>
      </c>
      <c r="N61" s="198">
        <v>134800</v>
      </c>
      <c r="O61" s="197">
        <v>0</v>
      </c>
    </row>
    <row r="62" spans="1:15" ht="14.25" customHeight="1" x14ac:dyDescent="0.2">
      <c r="A62" s="274" t="s">
        <v>361</v>
      </c>
      <c r="B62" s="275"/>
      <c r="C62" s="276"/>
      <c r="D62" s="196"/>
      <c r="E62" s="195">
        <v>10</v>
      </c>
      <c r="F62" s="195">
        <v>543926</v>
      </c>
      <c r="G62" s="195">
        <v>43</v>
      </c>
      <c r="H62" s="195">
        <v>2701522</v>
      </c>
      <c r="I62" s="195">
        <v>13</v>
      </c>
      <c r="J62" s="195">
        <v>196</v>
      </c>
      <c r="K62" s="195">
        <v>93</v>
      </c>
      <c r="L62" s="195">
        <v>2454</v>
      </c>
      <c r="M62" s="195">
        <v>5</v>
      </c>
      <c r="N62" s="195">
        <v>134800</v>
      </c>
      <c r="O62" s="194">
        <v>0</v>
      </c>
    </row>
    <row r="63" spans="1:15" ht="15" x14ac:dyDescent="0.2">
      <c r="A63" s="266">
        <v>6</v>
      </c>
      <c r="B63" s="269">
        <v>1</v>
      </c>
      <c r="C63" s="207" t="s">
        <v>189</v>
      </c>
      <c r="D63" s="206" t="s">
        <v>364</v>
      </c>
      <c r="E63" s="205">
        <v>0</v>
      </c>
      <c r="F63" s="205">
        <v>0</v>
      </c>
      <c r="G63" s="205">
        <v>10</v>
      </c>
      <c r="H63" s="205">
        <v>568440</v>
      </c>
      <c r="I63" s="205">
        <v>2</v>
      </c>
      <c r="J63" s="205">
        <v>181.5</v>
      </c>
      <c r="K63" s="205">
        <v>10</v>
      </c>
      <c r="L63" s="205">
        <v>1147.5</v>
      </c>
      <c r="M63" s="205">
        <v>4</v>
      </c>
      <c r="N63" s="205">
        <v>16800</v>
      </c>
      <c r="O63" s="204">
        <v>0</v>
      </c>
    </row>
    <row r="64" spans="1:15" ht="15" x14ac:dyDescent="0.2">
      <c r="A64" s="267"/>
      <c r="B64" s="270"/>
      <c r="C64" s="203" t="s">
        <v>190</v>
      </c>
      <c r="D64" s="202" t="s">
        <v>364</v>
      </c>
      <c r="E64" s="201">
        <v>2</v>
      </c>
      <c r="F64" s="201">
        <v>42348</v>
      </c>
      <c r="G64" s="201">
        <v>17</v>
      </c>
      <c r="H64" s="201">
        <v>1824934</v>
      </c>
      <c r="I64" s="201">
        <v>4</v>
      </c>
      <c r="J64" s="201">
        <v>43</v>
      </c>
      <c r="K64" s="201">
        <v>23</v>
      </c>
      <c r="L64" s="201">
        <v>459</v>
      </c>
      <c r="M64" s="201">
        <v>23</v>
      </c>
      <c r="N64" s="201">
        <v>961000</v>
      </c>
      <c r="O64" s="200">
        <v>903</v>
      </c>
    </row>
    <row r="65" spans="1:15" ht="15" x14ac:dyDescent="0.2">
      <c r="A65" s="267"/>
      <c r="B65" s="270"/>
      <c r="C65" s="203" t="s">
        <v>191</v>
      </c>
      <c r="D65" s="202" t="s">
        <v>387</v>
      </c>
      <c r="E65" s="201">
        <v>1</v>
      </c>
      <c r="F65" s="201">
        <v>4984</v>
      </c>
      <c r="G65" s="201">
        <v>15</v>
      </c>
      <c r="H65" s="201">
        <v>723601</v>
      </c>
      <c r="I65" s="201">
        <v>5</v>
      </c>
      <c r="J65" s="201">
        <v>25</v>
      </c>
      <c r="K65" s="201">
        <v>28</v>
      </c>
      <c r="L65" s="201">
        <v>372.5</v>
      </c>
      <c r="M65" s="201">
        <v>11</v>
      </c>
      <c r="N65" s="201">
        <v>92800</v>
      </c>
      <c r="O65" s="200">
        <v>0</v>
      </c>
    </row>
    <row r="66" spans="1:15" ht="15" x14ac:dyDescent="0.2">
      <c r="A66" s="267"/>
      <c r="B66" s="270"/>
      <c r="C66" s="203" t="s">
        <v>192</v>
      </c>
      <c r="D66" s="202" t="s">
        <v>364</v>
      </c>
      <c r="E66" s="201">
        <v>1</v>
      </c>
      <c r="F66" s="201">
        <v>10000</v>
      </c>
      <c r="G66" s="201">
        <v>5</v>
      </c>
      <c r="H66" s="201">
        <v>250000</v>
      </c>
      <c r="I66" s="201">
        <v>1</v>
      </c>
      <c r="J66" s="201">
        <v>10</v>
      </c>
      <c r="K66" s="201">
        <v>4</v>
      </c>
      <c r="L66" s="201">
        <v>70</v>
      </c>
      <c r="M66" s="201">
        <v>2</v>
      </c>
      <c r="N66" s="201">
        <v>53800</v>
      </c>
      <c r="O66" s="200">
        <v>0</v>
      </c>
    </row>
    <row r="67" spans="1:15" ht="15" x14ac:dyDescent="0.2">
      <c r="A67" s="267"/>
      <c r="B67" s="270"/>
      <c r="C67" s="203" t="s">
        <v>193</v>
      </c>
      <c r="D67" s="202" t="s">
        <v>377</v>
      </c>
      <c r="E67" s="201">
        <v>0</v>
      </c>
      <c r="F67" s="201">
        <v>0</v>
      </c>
      <c r="G67" s="201">
        <v>9</v>
      </c>
      <c r="H67" s="201">
        <v>1117874</v>
      </c>
      <c r="I67" s="201">
        <v>1</v>
      </c>
      <c r="J67" s="201">
        <v>1.5</v>
      </c>
      <c r="K67" s="201">
        <v>13</v>
      </c>
      <c r="L67" s="201">
        <v>395</v>
      </c>
      <c r="M67" s="201">
        <v>5</v>
      </c>
      <c r="N67" s="201">
        <v>64000</v>
      </c>
      <c r="O67" s="200">
        <v>0</v>
      </c>
    </row>
    <row r="68" spans="1:15" ht="15" x14ac:dyDescent="0.2">
      <c r="A68" s="267"/>
      <c r="B68" s="270"/>
      <c r="C68" s="203" t="s">
        <v>194</v>
      </c>
      <c r="D68" s="206" t="s">
        <v>362</v>
      </c>
      <c r="E68" s="205">
        <v>0</v>
      </c>
      <c r="F68" s="205">
        <v>0</v>
      </c>
      <c r="G68" s="205">
        <v>24</v>
      </c>
      <c r="H68" s="205">
        <v>1150299</v>
      </c>
      <c r="I68" s="205">
        <v>4</v>
      </c>
      <c r="J68" s="205">
        <v>42.5</v>
      </c>
      <c r="K68" s="205">
        <v>30</v>
      </c>
      <c r="L68" s="205">
        <v>540.6</v>
      </c>
      <c r="M68" s="205">
        <v>10</v>
      </c>
      <c r="N68" s="205">
        <v>99200</v>
      </c>
      <c r="O68" s="204">
        <v>0</v>
      </c>
    </row>
    <row r="69" spans="1:15" ht="15" x14ac:dyDescent="0.2">
      <c r="A69" s="267"/>
      <c r="B69" s="270"/>
      <c r="C69" s="203" t="s">
        <v>195</v>
      </c>
      <c r="D69" s="202" t="s">
        <v>377</v>
      </c>
      <c r="E69" s="201">
        <v>0</v>
      </c>
      <c r="F69" s="201">
        <v>0</v>
      </c>
      <c r="G69" s="201">
        <v>11</v>
      </c>
      <c r="H69" s="201">
        <v>401000</v>
      </c>
      <c r="I69" s="201">
        <v>3</v>
      </c>
      <c r="J69" s="201">
        <v>56</v>
      </c>
      <c r="K69" s="201">
        <v>33</v>
      </c>
      <c r="L69" s="201">
        <v>1156</v>
      </c>
      <c r="M69" s="201">
        <v>11</v>
      </c>
      <c r="N69" s="201">
        <v>52000</v>
      </c>
      <c r="O69" s="200">
        <v>0</v>
      </c>
    </row>
    <row r="70" spans="1:15" ht="14.25" customHeight="1" x14ac:dyDescent="0.2">
      <c r="A70" s="268"/>
      <c r="B70" s="272" t="s">
        <v>273</v>
      </c>
      <c r="C70" s="273"/>
      <c r="D70" s="224"/>
      <c r="E70" s="223">
        <v>4</v>
      </c>
      <c r="F70" s="223">
        <v>57332</v>
      </c>
      <c r="G70" s="223">
        <v>91</v>
      </c>
      <c r="H70" s="223">
        <v>6036148</v>
      </c>
      <c r="I70" s="223">
        <v>20</v>
      </c>
      <c r="J70" s="223">
        <v>359.5</v>
      </c>
      <c r="K70" s="223">
        <v>141</v>
      </c>
      <c r="L70" s="223">
        <v>4140.6000000000004</v>
      </c>
      <c r="M70" s="223">
        <v>66</v>
      </c>
      <c r="N70" s="223">
        <v>1339600</v>
      </c>
      <c r="O70" s="222">
        <v>903</v>
      </c>
    </row>
    <row r="71" spans="1:15" ht="14.25" customHeight="1" x14ac:dyDescent="0.2">
      <c r="A71" s="274" t="s">
        <v>361</v>
      </c>
      <c r="B71" s="275"/>
      <c r="C71" s="276"/>
      <c r="D71" s="196"/>
      <c r="E71" s="195">
        <v>4</v>
      </c>
      <c r="F71" s="195">
        <v>57332</v>
      </c>
      <c r="G71" s="195">
        <v>91</v>
      </c>
      <c r="H71" s="195">
        <v>6036148</v>
      </c>
      <c r="I71" s="195">
        <v>20</v>
      </c>
      <c r="J71" s="195">
        <v>359.5</v>
      </c>
      <c r="K71" s="195">
        <v>141</v>
      </c>
      <c r="L71" s="195">
        <v>4140.6000000000004</v>
      </c>
      <c r="M71" s="195">
        <v>66</v>
      </c>
      <c r="N71" s="195">
        <v>1339600</v>
      </c>
      <c r="O71" s="194">
        <v>903</v>
      </c>
    </row>
    <row r="72" spans="1:15" ht="15" x14ac:dyDescent="0.2">
      <c r="A72" s="266">
        <v>7</v>
      </c>
      <c r="B72" s="280">
        <v>1</v>
      </c>
      <c r="C72" s="207" t="s">
        <v>196</v>
      </c>
      <c r="D72" s="206" t="s">
        <v>387</v>
      </c>
      <c r="E72" s="205">
        <v>1</v>
      </c>
      <c r="F72" s="205">
        <v>189276</v>
      </c>
      <c r="G72" s="205">
        <v>12</v>
      </c>
      <c r="H72" s="205">
        <v>639776</v>
      </c>
      <c r="I72" s="205">
        <v>1</v>
      </c>
      <c r="J72" s="205">
        <v>6</v>
      </c>
      <c r="K72" s="205">
        <v>9</v>
      </c>
      <c r="L72" s="205">
        <v>86</v>
      </c>
      <c r="M72" s="205">
        <v>8</v>
      </c>
      <c r="N72" s="205">
        <v>171600</v>
      </c>
      <c r="O72" s="204">
        <v>0</v>
      </c>
    </row>
    <row r="73" spans="1:15" ht="15" x14ac:dyDescent="0.2">
      <c r="A73" s="267"/>
      <c r="B73" s="281"/>
      <c r="C73" s="203" t="s">
        <v>197</v>
      </c>
      <c r="D73" s="202" t="s">
        <v>377</v>
      </c>
      <c r="E73" s="201">
        <v>0</v>
      </c>
      <c r="F73" s="201">
        <v>0</v>
      </c>
      <c r="G73" s="201">
        <v>1</v>
      </c>
      <c r="H73" s="201">
        <v>160699</v>
      </c>
      <c r="I73" s="201">
        <v>3</v>
      </c>
      <c r="J73" s="201">
        <v>35</v>
      </c>
      <c r="K73" s="201">
        <v>13</v>
      </c>
      <c r="L73" s="201">
        <v>138</v>
      </c>
      <c r="M73" s="201">
        <v>0</v>
      </c>
      <c r="N73" s="201">
        <v>0</v>
      </c>
      <c r="O73" s="200">
        <v>0</v>
      </c>
    </row>
    <row r="74" spans="1:15" ht="15" x14ac:dyDescent="0.2">
      <c r="A74" s="267"/>
      <c r="B74" s="281"/>
      <c r="C74" s="218" t="s">
        <v>198</v>
      </c>
      <c r="D74" s="214" t="s">
        <v>366</v>
      </c>
      <c r="E74" s="213">
        <v>0</v>
      </c>
      <c r="F74" s="213">
        <v>0</v>
      </c>
      <c r="G74" s="213">
        <v>4</v>
      </c>
      <c r="H74" s="213">
        <v>180000</v>
      </c>
      <c r="I74" s="213">
        <v>0</v>
      </c>
      <c r="J74" s="213">
        <v>0</v>
      </c>
      <c r="K74" s="213">
        <v>9</v>
      </c>
      <c r="L74" s="213">
        <v>130</v>
      </c>
      <c r="M74" s="213">
        <v>8</v>
      </c>
      <c r="N74" s="213">
        <v>162400</v>
      </c>
      <c r="O74" s="212">
        <v>0</v>
      </c>
    </row>
    <row r="75" spans="1:15" ht="15" x14ac:dyDescent="0.2">
      <c r="A75" s="267"/>
      <c r="B75" s="281"/>
      <c r="C75" s="220" t="s">
        <v>199</v>
      </c>
      <c r="D75" s="206" t="s">
        <v>366</v>
      </c>
      <c r="E75" s="205">
        <v>1</v>
      </c>
      <c r="F75" s="205">
        <v>40000</v>
      </c>
      <c r="G75" s="205">
        <v>9</v>
      </c>
      <c r="H75" s="205">
        <v>755000</v>
      </c>
      <c r="I75" s="205">
        <v>2</v>
      </c>
      <c r="J75" s="205">
        <v>34</v>
      </c>
      <c r="K75" s="205">
        <v>16</v>
      </c>
      <c r="L75" s="205">
        <v>978</v>
      </c>
      <c r="M75" s="205">
        <v>5</v>
      </c>
      <c r="N75" s="205">
        <v>112000</v>
      </c>
      <c r="O75" s="204">
        <v>0</v>
      </c>
    </row>
    <row r="76" spans="1:15" s="185" customFormat="1" ht="15" x14ac:dyDescent="0.2">
      <c r="A76" s="267"/>
      <c r="B76" s="281"/>
      <c r="C76" s="219" t="s">
        <v>200</v>
      </c>
      <c r="D76" s="202" t="s">
        <v>377</v>
      </c>
      <c r="E76" s="201">
        <v>2</v>
      </c>
      <c r="F76" s="201">
        <v>6300</v>
      </c>
      <c r="G76" s="201">
        <v>24</v>
      </c>
      <c r="H76" s="201">
        <v>570507</v>
      </c>
      <c r="I76" s="201">
        <v>3</v>
      </c>
      <c r="J76" s="201">
        <v>9</v>
      </c>
      <c r="K76" s="201">
        <v>23</v>
      </c>
      <c r="L76" s="201">
        <v>103</v>
      </c>
      <c r="M76" s="201">
        <v>4</v>
      </c>
      <c r="N76" s="201">
        <v>65600</v>
      </c>
      <c r="O76" s="200">
        <v>0</v>
      </c>
    </row>
    <row r="77" spans="1:15" ht="15" x14ac:dyDescent="0.2">
      <c r="A77" s="267"/>
      <c r="B77" s="281"/>
      <c r="C77" s="215" t="s">
        <v>201</v>
      </c>
      <c r="D77" s="214" t="s">
        <v>364</v>
      </c>
      <c r="E77" s="213">
        <v>0</v>
      </c>
      <c r="F77" s="213">
        <v>0</v>
      </c>
      <c r="G77" s="213">
        <v>4</v>
      </c>
      <c r="H77" s="213">
        <v>280000</v>
      </c>
      <c r="I77" s="213">
        <v>2</v>
      </c>
      <c r="J77" s="213">
        <v>184</v>
      </c>
      <c r="K77" s="213">
        <v>4</v>
      </c>
      <c r="L77" s="213">
        <v>297</v>
      </c>
      <c r="M77" s="213">
        <v>0</v>
      </c>
      <c r="N77" s="213">
        <v>0</v>
      </c>
      <c r="O77" s="212">
        <v>0</v>
      </c>
    </row>
    <row r="78" spans="1:15" ht="15" x14ac:dyDescent="0.2">
      <c r="A78" s="267"/>
      <c r="B78" s="282"/>
      <c r="C78" s="228" t="s">
        <v>202</v>
      </c>
      <c r="D78" s="227" t="s">
        <v>366</v>
      </c>
      <c r="E78" s="226">
        <v>0</v>
      </c>
      <c r="F78" s="226">
        <v>0</v>
      </c>
      <c r="G78" s="226">
        <v>0</v>
      </c>
      <c r="H78" s="226">
        <v>0</v>
      </c>
      <c r="I78" s="226">
        <v>0</v>
      </c>
      <c r="J78" s="226">
        <v>0</v>
      </c>
      <c r="K78" s="226">
        <v>0</v>
      </c>
      <c r="L78" s="226">
        <v>0</v>
      </c>
      <c r="M78" s="226">
        <v>0</v>
      </c>
      <c r="N78" s="226">
        <v>0</v>
      </c>
      <c r="O78" s="225">
        <v>0</v>
      </c>
    </row>
    <row r="79" spans="1:15" ht="14.25" customHeight="1" x14ac:dyDescent="0.2">
      <c r="A79" s="268"/>
      <c r="B79" s="283" t="s">
        <v>273</v>
      </c>
      <c r="C79" s="273"/>
      <c r="D79" s="224"/>
      <c r="E79" s="223">
        <v>4</v>
      </c>
      <c r="F79" s="223">
        <v>235576</v>
      </c>
      <c r="G79" s="223">
        <v>54</v>
      </c>
      <c r="H79" s="223">
        <v>2585982</v>
      </c>
      <c r="I79" s="223">
        <v>11</v>
      </c>
      <c r="J79" s="223">
        <v>268</v>
      </c>
      <c r="K79" s="223">
        <v>74</v>
      </c>
      <c r="L79" s="223">
        <v>1732</v>
      </c>
      <c r="M79" s="223">
        <v>25</v>
      </c>
      <c r="N79" s="223">
        <v>511600</v>
      </c>
      <c r="O79" s="222">
        <v>0</v>
      </c>
    </row>
    <row r="80" spans="1:15" ht="14.25" customHeight="1" x14ac:dyDescent="0.2">
      <c r="A80" s="274" t="s">
        <v>361</v>
      </c>
      <c r="B80" s="275"/>
      <c r="C80" s="276"/>
      <c r="D80" s="196"/>
      <c r="E80" s="195">
        <v>4</v>
      </c>
      <c r="F80" s="195">
        <v>235576</v>
      </c>
      <c r="G80" s="195">
        <v>54</v>
      </c>
      <c r="H80" s="195">
        <v>2585982</v>
      </c>
      <c r="I80" s="195">
        <v>11</v>
      </c>
      <c r="J80" s="195">
        <v>268</v>
      </c>
      <c r="K80" s="195">
        <v>74</v>
      </c>
      <c r="L80" s="195">
        <v>1732</v>
      </c>
      <c r="M80" s="195">
        <v>25</v>
      </c>
      <c r="N80" s="195">
        <v>511600</v>
      </c>
      <c r="O80" s="194">
        <v>0</v>
      </c>
    </row>
    <row r="81" spans="1:15" ht="15" x14ac:dyDescent="0.2">
      <c r="A81" s="284">
        <v>8</v>
      </c>
      <c r="B81" s="277">
        <v>1</v>
      </c>
      <c r="C81" s="207" t="s">
        <v>203</v>
      </c>
      <c r="D81" s="206" t="s">
        <v>366</v>
      </c>
      <c r="E81" s="205">
        <v>0</v>
      </c>
      <c r="F81" s="205">
        <v>0</v>
      </c>
      <c r="G81" s="205">
        <v>9</v>
      </c>
      <c r="H81" s="205">
        <v>1195985</v>
      </c>
      <c r="I81" s="205">
        <v>0</v>
      </c>
      <c r="J81" s="205">
        <v>0</v>
      </c>
      <c r="K81" s="205">
        <v>7</v>
      </c>
      <c r="L81" s="205">
        <v>184</v>
      </c>
      <c r="M81" s="205">
        <v>0</v>
      </c>
      <c r="N81" s="205">
        <v>0</v>
      </c>
      <c r="O81" s="204">
        <v>0</v>
      </c>
    </row>
    <row r="82" spans="1:15" ht="15" x14ac:dyDescent="0.2">
      <c r="A82" s="285"/>
      <c r="B82" s="278"/>
      <c r="C82" s="203" t="s">
        <v>204</v>
      </c>
      <c r="D82" s="202" t="s">
        <v>387</v>
      </c>
      <c r="E82" s="201">
        <v>0</v>
      </c>
      <c r="F82" s="201">
        <v>0</v>
      </c>
      <c r="G82" s="201">
        <v>1</v>
      </c>
      <c r="H82" s="201">
        <v>229125</v>
      </c>
      <c r="I82" s="201">
        <v>1</v>
      </c>
      <c r="J82" s="201">
        <v>18</v>
      </c>
      <c r="K82" s="201">
        <v>7</v>
      </c>
      <c r="L82" s="201">
        <v>364</v>
      </c>
      <c r="M82" s="201">
        <v>5</v>
      </c>
      <c r="N82" s="201">
        <v>133000</v>
      </c>
      <c r="O82" s="200">
        <v>0</v>
      </c>
    </row>
    <row r="83" spans="1:15" ht="15" x14ac:dyDescent="0.2">
      <c r="A83" s="285"/>
      <c r="B83" s="278"/>
      <c r="C83" s="203" t="s">
        <v>205</v>
      </c>
      <c r="D83" s="202" t="s">
        <v>366</v>
      </c>
      <c r="E83" s="201">
        <v>0</v>
      </c>
      <c r="F83" s="201">
        <v>0</v>
      </c>
      <c r="G83" s="201">
        <v>0</v>
      </c>
      <c r="H83" s="201">
        <v>0</v>
      </c>
      <c r="I83" s="201">
        <v>0</v>
      </c>
      <c r="J83" s="201">
        <v>0</v>
      </c>
      <c r="K83" s="201">
        <v>0</v>
      </c>
      <c r="L83" s="201">
        <v>0</v>
      </c>
      <c r="M83" s="201">
        <v>0</v>
      </c>
      <c r="N83" s="201">
        <v>0</v>
      </c>
      <c r="O83" s="200">
        <v>0</v>
      </c>
    </row>
    <row r="84" spans="1:15" ht="15" x14ac:dyDescent="0.2">
      <c r="A84" s="285"/>
      <c r="B84" s="278"/>
      <c r="C84" s="221" t="s">
        <v>206</v>
      </c>
      <c r="D84" s="202" t="s">
        <v>366</v>
      </c>
      <c r="E84" s="201">
        <v>0</v>
      </c>
      <c r="F84" s="201">
        <v>0</v>
      </c>
      <c r="G84" s="201">
        <v>0</v>
      </c>
      <c r="H84" s="201">
        <v>0</v>
      </c>
      <c r="I84" s="201">
        <v>0</v>
      </c>
      <c r="J84" s="201">
        <v>0</v>
      </c>
      <c r="K84" s="201">
        <v>1</v>
      </c>
      <c r="L84" s="201">
        <v>115</v>
      </c>
      <c r="M84" s="201">
        <v>0</v>
      </c>
      <c r="N84" s="201">
        <v>0</v>
      </c>
      <c r="O84" s="200">
        <v>0</v>
      </c>
    </row>
    <row r="85" spans="1:15" ht="15" x14ac:dyDescent="0.2">
      <c r="A85" s="285"/>
      <c r="B85" s="279"/>
      <c r="C85" s="203" t="s">
        <v>392</v>
      </c>
      <c r="D85" s="202" t="s">
        <v>387</v>
      </c>
      <c r="E85" s="201">
        <v>1</v>
      </c>
      <c r="F85" s="201">
        <v>18000</v>
      </c>
      <c r="G85" s="201">
        <v>3</v>
      </c>
      <c r="H85" s="201">
        <v>83300</v>
      </c>
      <c r="I85" s="201">
        <v>1</v>
      </c>
      <c r="J85" s="201">
        <v>35</v>
      </c>
      <c r="K85" s="201">
        <v>2</v>
      </c>
      <c r="L85" s="201">
        <v>70</v>
      </c>
      <c r="M85" s="201">
        <v>2</v>
      </c>
      <c r="N85" s="201">
        <v>33400</v>
      </c>
      <c r="O85" s="200">
        <v>0</v>
      </c>
    </row>
    <row r="86" spans="1:15" ht="14.25" customHeight="1" x14ac:dyDescent="0.2">
      <c r="A86" s="285"/>
      <c r="B86" s="283" t="s">
        <v>273</v>
      </c>
      <c r="C86" s="273"/>
      <c r="D86" s="199"/>
      <c r="E86" s="198">
        <v>1</v>
      </c>
      <c r="F86" s="198">
        <v>18000</v>
      </c>
      <c r="G86" s="198">
        <v>13</v>
      </c>
      <c r="H86" s="198">
        <v>1508410</v>
      </c>
      <c r="I86" s="198">
        <v>2</v>
      </c>
      <c r="J86" s="198">
        <v>53</v>
      </c>
      <c r="K86" s="198">
        <v>17</v>
      </c>
      <c r="L86" s="198">
        <v>733</v>
      </c>
      <c r="M86" s="198">
        <v>7</v>
      </c>
      <c r="N86" s="198">
        <v>166400</v>
      </c>
      <c r="O86" s="197">
        <v>0</v>
      </c>
    </row>
    <row r="87" spans="1:15" ht="15" x14ac:dyDescent="0.2">
      <c r="A87" s="285"/>
      <c r="B87" s="277">
        <v>2</v>
      </c>
      <c r="C87" s="207" t="s">
        <v>391</v>
      </c>
      <c r="D87" s="206" t="s">
        <v>366</v>
      </c>
      <c r="E87" s="205">
        <v>0</v>
      </c>
      <c r="F87" s="205">
        <v>0</v>
      </c>
      <c r="G87" s="205">
        <v>6</v>
      </c>
      <c r="H87" s="205">
        <v>378750</v>
      </c>
      <c r="I87" s="205">
        <v>0</v>
      </c>
      <c r="J87" s="205">
        <v>0</v>
      </c>
      <c r="K87" s="205">
        <v>4</v>
      </c>
      <c r="L87" s="205">
        <v>84</v>
      </c>
      <c r="M87" s="205">
        <v>2</v>
      </c>
      <c r="N87" s="205">
        <v>48200</v>
      </c>
      <c r="O87" s="204">
        <v>0</v>
      </c>
    </row>
    <row r="88" spans="1:15" ht="15" x14ac:dyDescent="0.2">
      <c r="A88" s="285"/>
      <c r="B88" s="278"/>
      <c r="C88" s="203" t="s">
        <v>390</v>
      </c>
      <c r="D88" s="202" t="s">
        <v>377</v>
      </c>
      <c r="E88" s="201">
        <v>2</v>
      </c>
      <c r="F88" s="201">
        <v>58000</v>
      </c>
      <c r="G88" s="201">
        <v>5</v>
      </c>
      <c r="H88" s="201">
        <v>153000</v>
      </c>
      <c r="I88" s="201">
        <v>1</v>
      </c>
      <c r="J88" s="201">
        <v>3</v>
      </c>
      <c r="K88" s="201">
        <v>4</v>
      </c>
      <c r="L88" s="201">
        <v>450</v>
      </c>
      <c r="M88" s="201">
        <v>1</v>
      </c>
      <c r="N88" s="201">
        <v>23400</v>
      </c>
      <c r="O88" s="200">
        <v>0</v>
      </c>
    </row>
    <row r="89" spans="1:15" ht="15" x14ac:dyDescent="0.2">
      <c r="A89" s="285"/>
      <c r="B89" s="279"/>
      <c r="C89" s="218" t="s">
        <v>210</v>
      </c>
      <c r="D89" s="214" t="s">
        <v>366</v>
      </c>
      <c r="E89" s="213">
        <v>2</v>
      </c>
      <c r="F89" s="213">
        <v>105000</v>
      </c>
      <c r="G89" s="213">
        <v>5</v>
      </c>
      <c r="H89" s="213">
        <v>272940</v>
      </c>
      <c r="I89" s="213">
        <v>0</v>
      </c>
      <c r="J89" s="213">
        <v>0</v>
      </c>
      <c r="K89" s="213">
        <v>1</v>
      </c>
      <c r="L89" s="213">
        <v>30</v>
      </c>
      <c r="M89" s="213">
        <v>1</v>
      </c>
      <c r="N89" s="213">
        <v>21200</v>
      </c>
      <c r="O89" s="212">
        <v>0</v>
      </c>
    </row>
    <row r="90" spans="1:15" ht="14.25" customHeight="1" x14ac:dyDescent="0.2">
      <c r="A90" s="285"/>
      <c r="B90" s="283" t="s">
        <v>273</v>
      </c>
      <c r="C90" s="273"/>
      <c r="D90" s="199"/>
      <c r="E90" s="198">
        <v>4</v>
      </c>
      <c r="F90" s="198">
        <v>163000</v>
      </c>
      <c r="G90" s="198">
        <v>16</v>
      </c>
      <c r="H90" s="198">
        <v>804690</v>
      </c>
      <c r="I90" s="198">
        <v>1</v>
      </c>
      <c r="J90" s="198">
        <v>3</v>
      </c>
      <c r="K90" s="198">
        <v>9</v>
      </c>
      <c r="L90" s="198">
        <v>564</v>
      </c>
      <c r="M90" s="198">
        <v>4</v>
      </c>
      <c r="N90" s="198">
        <v>92800</v>
      </c>
      <c r="O90" s="197">
        <v>0</v>
      </c>
    </row>
    <row r="91" spans="1:15" ht="15" x14ac:dyDescent="0.2">
      <c r="A91" s="285"/>
      <c r="B91" s="301">
        <v>3</v>
      </c>
      <c r="C91" s="220" t="s">
        <v>211</v>
      </c>
      <c r="D91" s="206" t="s">
        <v>381</v>
      </c>
      <c r="E91" s="205">
        <v>2</v>
      </c>
      <c r="F91" s="205">
        <v>89895</v>
      </c>
      <c r="G91" s="205">
        <v>14</v>
      </c>
      <c r="H91" s="205">
        <v>348389</v>
      </c>
      <c r="I91" s="205">
        <v>1</v>
      </c>
      <c r="J91" s="205">
        <v>20</v>
      </c>
      <c r="K91" s="205">
        <v>9</v>
      </c>
      <c r="L91" s="205">
        <v>147</v>
      </c>
      <c r="M91" s="205">
        <v>3</v>
      </c>
      <c r="N91" s="205">
        <v>50800</v>
      </c>
      <c r="O91" s="204">
        <v>0</v>
      </c>
    </row>
    <row r="92" spans="1:15" ht="15" x14ac:dyDescent="0.2">
      <c r="A92" s="285"/>
      <c r="B92" s="302"/>
      <c r="C92" s="219" t="s">
        <v>212</v>
      </c>
      <c r="D92" s="202" t="s">
        <v>366</v>
      </c>
      <c r="E92" s="201">
        <v>0</v>
      </c>
      <c r="F92" s="201">
        <v>0</v>
      </c>
      <c r="G92" s="201">
        <v>4</v>
      </c>
      <c r="H92" s="201">
        <v>208018</v>
      </c>
      <c r="I92" s="201">
        <v>0</v>
      </c>
      <c r="J92" s="201">
        <v>0</v>
      </c>
      <c r="K92" s="201">
        <v>2</v>
      </c>
      <c r="L92" s="201">
        <v>72</v>
      </c>
      <c r="M92" s="201">
        <v>2</v>
      </c>
      <c r="N92" s="201">
        <v>25400</v>
      </c>
      <c r="O92" s="200">
        <v>0</v>
      </c>
    </row>
    <row r="93" spans="1:15" ht="15" x14ac:dyDescent="0.2">
      <c r="A93" s="285"/>
      <c r="B93" s="302"/>
      <c r="C93" s="219" t="s">
        <v>213</v>
      </c>
      <c r="D93" s="202" t="s">
        <v>366</v>
      </c>
      <c r="E93" s="201">
        <v>0</v>
      </c>
      <c r="F93" s="201">
        <v>0</v>
      </c>
      <c r="G93" s="201">
        <v>0</v>
      </c>
      <c r="H93" s="201">
        <v>0</v>
      </c>
      <c r="I93" s="201">
        <v>0</v>
      </c>
      <c r="J93" s="201">
        <v>0</v>
      </c>
      <c r="K93" s="201">
        <v>0</v>
      </c>
      <c r="L93" s="201">
        <v>0</v>
      </c>
      <c r="M93" s="201">
        <v>0</v>
      </c>
      <c r="N93" s="201">
        <v>0</v>
      </c>
      <c r="O93" s="200">
        <v>0</v>
      </c>
    </row>
    <row r="94" spans="1:15" ht="14.25" customHeight="1" x14ac:dyDescent="0.2">
      <c r="A94" s="286"/>
      <c r="B94" s="283" t="s">
        <v>273</v>
      </c>
      <c r="C94" s="273"/>
      <c r="D94" s="199"/>
      <c r="E94" s="198">
        <v>2</v>
      </c>
      <c r="F94" s="198">
        <v>89895</v>
      </c>
      <c r="G94" s="198">
        <v>18</v>
      </c>
      <c r="H94" s="198">
        <v>556407</v>
      </c>
      <c r="I94" s="198">
        <v>1</v>
      </c>
      <c r="J94" s="198">
        <v>20</v>
      </c>
      <c r="K94" s="198">
        <v>11</v>
      </c>
      <c r="L94" s="198">
        <v>219</v>
      </c>
      <c r="M94" s="198">
        <v>5</v>
      </c>
      <c r="N94" s="198">
        <v>76200</v>
      </c>
      <c r="O94" s="197">
        <v>0</v>
      </c>
    </row>
    <row r="95" spans="1:15" ht="14.25" customHeight="1" x14ac:dyDescent="0.2">
      <c r="A95" s="274" t="s">
        <v>361</v>
      </c>
      <c r="B95" s="275"/>
      <c r="C95" s="276"/>
      <c r="D95" s="196"/>
      <c r="E95" s="195">
        <v>7</v>
      </c>
      <c r="F95" s="195">
        <v>270895</v>
      </c>
      <c r="G95" s="195">
        <v>47</v>
      </c>
      <c r="H95" s="195">
        <v>2869507</v>
      </c>
      <c r="I95" s="195">
        <v>4</v>
      </c>
      <c r="J95" s="195">
        <v>76</v>
      </c>
      <c r="K95" s="195">
        <v>37</v>
      </c>
      <c r="L95" s="195">
        <v>1516</v>
      </c>
      <c r="M95" s="195">
        <v>16</v>
      </c>
      <c r="N95" s="195">
        <v>335400</v>
      </c>
      <c r="O95" s="194">
        <v>0</v>
      </c>
    </row>
    <row r="96" spans="1:15" ht="15" x14ac:dyDescent="0.2">
      <c r="A96" s="266">
        <v>9</v>
      </c>
      <c r="B96" s="269">
        <v>1</v>
      </c>
      <c r="C96" s="207" t="s">
        <v>214</v>
      </c>
      <c r="D96" s="206" t="s">
        <v>369</v>
      </c>
      <c r="E96" s="205">
        <v>0</v>
      </c>
      <c r="F96" s="205">
        <v>0</v>
      </c>
      <c r="G96" s="205">
        <v>5</v>
      </c>
      <c r="H96" s="205">
        <v>654000</v>
      </c>
      <c r="I96" s="205">
        <v>1</v>
      </c>
      <c r="J96" s="205">
        <v>2</v>
      </c>
      <c r="K96" s="205">
        <v>4</v>
      </c>
      <c r="L96" s="205">
        <v>481</v>
      </c>
      <c r="M96" s="205">
        <v>1</v>
      </c>
      <c r="N96" s="205">
        <v>21800</v>
      </c>
      <c r="O96" s="204">
        <v>0</v>
      </c>
    </row>
    <row r="97" spans="1:15" ht="15" x14ac:dyDescent="0.2">
      <c r="A97" s="267"/>
      <c r="B97" s="287"/>
      <c r="C97" s="203" t="s">
        <v>215</v>
      </c>
      <c r="D97" s="202" t="s">
        <v>377</v>
      </c>
      <c r="E97" s="201">
        <v>4</v>
      </c>
      <c r="F97" s="201">
        <v>54000</v>
      </c>
      <c r="G97" s="201">
        <v>16</v>
      </c>
      <c r="H97" s="201">
        <v>1338660</v>
      </c>
      <c r="I97" s="201">
        <v>4</v>
      </c>
      <c r="J97" s="201">
        <v>20</v>
      </c>
      <c r="K97" s="201">
        <v>15</v>
      </c>
      <c r="L97" s="201">
        <v>411</v>
      </c>
      <c r="M97" s="201">
        <v>5</v>
      </c>
      <c r="N97" s="201">
        <v>88600</v>
      </c>
      <c r="O97" s="200">
        <v>0</v>
      </c>
    </row>
    <row r="98" spans="1:15" ht="15" x14ac:dyDescent="0.2">
      <c r="A98" s="267"/>
      <c r="B98" s="287"/>
      <c r="C98" s="203" t="s">
        <v>216</v>
      </c>
      <c r="D98" s="202" t="s">
        <v>364</v>
      </c>
      <c r="E98" s="201">
        <v>0</v>
      </c>
      <c r="F98" s="201">
        <v>0</v>
      </c>
      <c r="G98" s="201">
        <v>5</v>
      </c>
      <c r="H98" s="201">
        <v>300000</v>
      </c>
      <c r="I98" s="201">
        <v>1</v>
      </c>
      <c r="J98" s="201">
        <v>2</v>
      </c>
      <c r="K98" s="201">
        <v>5</v>
      </c>
      <c r="L98" s="201">
        <v>52</v>
      </c>
      <c r="M98" s="201">
        <v>0</v>
      </c>
      <c r="N98" s="201">
        <v>0</v>
      </c>
      <c r="O98" s="200">
        <v>0</v>
      </c>
    </row>
    <row r="99" spans="1:15" ht="15" x14ac:dyDescent="0.2">
      <c r="A99" s="267"/>
      <c r="B99" s="287"/>
      <c r="C99" s="203" t="s">
        <v>217</v>
      </c>
      <c r="D99" s="202" t="s">
        <v>366</v>
      </c>
      <c r="E99" s="201">
        <v>0</v>
      </c>
      <c r="F99" s="201">
        <v>0</v>
      </c>
      <c r="G99" s="201">
        <v>8</v>
      </c>
      <c r="H99" s="201">
        <v>339966</v>
      </c>
      <c r="I99" s="201">
        <v>0</v>
      </c>
      <c r="J99" s="201">
        <v>0</v>
      </c>
      <c r="K99" s="201">
        <v>6</v>
      </c>
      <c r="L99" s="201">
        <v>80.5</v>
      </c>
      <c r="M99" s="201">
        <v>2</v>
      </c>
      <c r="N99" s="201">
        <v>14400</v>
      </c>
      <c r="O99" s="200">
        <v>0</v>
      </c>
    </row>
    <row r="100" spans="1:15" ht="15" x14ac:dyDescent="0.2">
      <c r="A100" s="267"/>
      <c r="B100" s="287"/>
      <c r="C100" s="203" t="s">
        <v>218</v>
      </c>
      <c r="D100" s="202" t="s">
        <v>364</v>
      </c>
      <c r="E100" s="201">
        <v>1</v>
      </c>
      <c r="F100" s="201">
        <v>50000</v>
      </c>
      <c r="G100" s="201">
        <v>7</v>
      </c>
      <c r="H100" s="201">
        <v>1390699</v>
      </c>
      <c r="I100" s="201">
        <v>1</v>
      </c>
      <c r="J100" s="201">
        <v>36</v>
      </c>
      <c r="K100" s="201">
        <v>5</v>
      </c>
      <c r="L100" s="201">
        <v>355</v>
      </c>
      <c r="M100" s="201">
        <v>0</v>
      </c>
      <c r="N100" s="201">
        <v>0</v>
      </c>
      <c r="O100" s="200">
        <v>0</v>
      </c>
    </row>
    <row r="101" spans="1:15" ht="15" x14ac:dyDescent="0.2">
      <c r="A101" s="267"/>
      <c r="B101" s="271"/>
      <c r="C101" s="218" t="s">
        <v>219</v>
      </c>
      <c r="D101" s="214" t="s">
        <v>366</v>
      </c>
      <c r="E101" s="213">
        <v>0</v>
      </c>
      <c r="F101" s="213">
        <v>0</v>
      </c>
      <c r="G101" s="213">
        <v>0</v>
      </c>
      <c r="H101" s="213">
        <v>0</v>
      </c>
      <c r="I101" s="213">
        <v>0</v>
      </c>
      <c r="J101" s="213">
        <v>0</v>
      </c>
      <c r="K101" s="213">
        <v>0</v>
      </c>
      <c r="L101" s="213">
        <v>0</v>
      </c>
      <c r="M101" s="213">
        <v>0</v>
      </c>
      <c r="N101" s="213">
        <v>0</v>
      </c>
      <c r="O101" s="212">
        <v>0</v>
      </c>
    </row>
    <row r="102" spans="1:15" ht="14.25" customHeight="1" x14ac:dyDescent="0.2">
      <c r="A102" s="267"/>
      <c r="B102" s="272" t="s">
        <v>273</v>
      </c>
      <c r="C102" s="273"/>
      <c r="D102" s="199"/>
      <c r="E102" s="198">
        <v>5</v>
      </c>
      <c r="F102" s="198">
        <v>104000</v>
      </c>
      <c r="G102" s="198">
        <v>41</v>
      </c>
      <c r="H102" s="198">
        <v>4023325</v>
      </c>
      <c r="I102" s="198">
        <v>7</v>
      </c>
      <c r="J102" s="198">
        <v>60</v>
      </c>
      <c r="K102" s="198">
        <v>35</v>
      </c>
      <c r="L102" s="198">
        <v>1379.5</v>
      </c>
      <c r="M102" s="198">
        <v>8</v>
      </c>
      <c r="N102" s="198">
        <v>124800</v>
      </c>
      <c r="O102" s="197">
        <v>0</v>
      </c>
    </row>
    <row r="103" spans="1:15" ht="15" x14ac:dyDescent="0.2">
      <c r="A103" s="267"/>
      <c r="B103" s="269">
        <v>2</v>
      </c>
      <c r="C103" s="207" t="s">
        <v>220</v>
      </c>
      <c r="D103" s="206" t="s">
        <v>364</v>
      </c>
      <c r="E103" s="205">
        <v>1</v>
      </c>
      <c r="F103" s="205">
        <v>20000</v>
      </c>
      <c r="G103" s="205">
        <v>2</v>
      </c>
      <c r="H103" s="205">
        <v>45000</v>
      </c>
      <c r="I103" s="205">
        <v>1</v>
      </c>
      <c r="J103" s="205">
        <v>10</v>
      </c>
      <c r="K103" s="205">
        <v>3</v>
      </c>
      <c r="L103" s="205">
        <v>18</v>
      </c>
      <c r="M103" s="205">
        <v>1</v>
      </c>
      <c r="N103" s="205">
        <v>6600</v>
      </c>
      <c r="O103" s="204">
        <v>0</v>
      </c>
    </row>
    <row r="104" spans="1:15" ht="15" x14ac:dyDescent="0.2">
      <c r="A104" s="267"/>
      <c r="B104" s="287"/>
      <c r="C104" s="203" t="s">
        <v>221</v>
      </c>
      <c r="D104" s="202" t="s">
        <v>372</v>
      </c>
      <c r="E104" s="201">
        <v>1</v>
      </c>
      <c r="F104" s="201">
        <v>28800</v>
      </c>
      <c r="G104" s="201">
        <v>15</v>
      </c>
      <c r="H104" s="201">
        <v>740930</v>
      </c>
      <c r="I104" s="201">
        <v>1</v>
      </c>
      <c r="J104" s="201">
        <v>2</v>
      </c>
      <c r="K104" s="201">
        <v>14</v>
      </c>
      <c r="L104" s="201">
        <v>215</v>
      </c>
      <c r="M104" s="201">
        <v>8</v>
      </c>
      <c r="N104" s="201">
        <v>160400</v>
      </c>
      <c r="O104" s="200">
        <v>0</v>
      </c>
    </row>
    <row r="105" spans="1:15" ht="15" x14ac:dyDescent="0.2">
      <c r="A105" s="267"/>
      <c r="B105" s="287"/>
      <c r="C105" s="203" t="s">
        <v>222</v>
      </c>
      <c r="D105" s="202" t="s">
        <v>377</v>
      </c>
      <c r="E105" s="201">
        <v>1</v>
      </c>
      <c r="F105" s="201">
        <v>200000</v>
      </c>
      <c r="G105" s="201">
        <v>9</v>
      </c>
      <c r="H105" s="201">
        <v>584980</v>
      </c>
      <c r="I105" s="201">
        <v>1</v>
      </c>
      <c r="J105" s="201">
        <v>36</v>
      </c>
      <c r="K105" s="201">
        <v>11</v>
      </c>
      <c r="L105" s="201">
        <v>221</v>
      </c>
      <c r="M105" s="201">
        <v>3</v>
      </c>
      <c r="N105" s="201">
        <v>77800</v>
      </c>
      <c r="O105" s="200">
        <v>0</v>
      </c>
    </row>
    <row r="106" spans="1:15" ht="15" x14ac:dyDescent="0.2">
      <c r="A106" s="267"/>
      <c r="B106" s="287"/>
      <c r="C106" s="203" t="s">
        <v>223</v>
      </c>
      <c r="D106" s="202" t="s">
        <v>366</v>
      </c>
      <c r="E106" s="201">
        <v>0</v>
      </c>
      <c r="F106" s="201">
        <v>0</v>
      </c>
      <c r="G106" s="201">
        <v>2</v>
      </c>
      <c r="H106" s="201">
        <v>473795</v>
      </c>
      <c r="I106" s="201">
        <v>0</v>
      </c>
      <c r="J106" s="201">
        <v>0</v>
      </c>
      <c r="K106" s="201">
        <v>0</v>
      </c>
      <c r="L106" s="201">
        <v>0</v>
      </c>
      <c r="M106" s="201">
        <v>0</v>
      </c>
      <c r="N106" s="201">
        <v>0</v>
      </c>
      <c r="O106" s="200">
        <v>0</v>
      </c>
    </row>
    <row r="107" spans="1:15" ht="15" x14ac:dyDescent="0.2">
      <c r="A107" s="267"/>
      <c r="B107" s="271"/>
      <c r="C107" s="218" t="s">
        <v>389</v>
      </c>
      <c r="D107" s="214" t="s">
        <v>377</v>
      </c>
      <c r="E107" s="213">
        <v>0</v>
      </c>
      <c r="F107" s="213">
        <v>0</v>
      </c>
      <c r="G107" s="213">
        <v>10</v>
      </c>
      <c r="H107" s="213">
        <v>1724620</v>
      </c>
      <c r="I107" s="213">
        <v>0</v>
      </c>
      <c r="J107" s="213">
        <v>0</v>
      </c>
      <c r="K107" s="213">
        <v>6</v>
      </c>
      <c r="L107" s="213">
        <v>71</v>
      </c>
      <c r="M107" s="213">
        <v>2</v>
      </c>
      <c r="N107" s="213">
        <v>46400</v>
      </c>
      <c r="O107" s="212">
        <v>0</v>
      </c>
    </row>
    <row r="108" spans="1:15" ht="14.25" customHeight="1" x14ac:dyDescent="0.2">
      <c r="A108" s="267"/>
      <c r="B108" s="272" t="s">
        <v>273</v>
      </c>
      <c r="C108" s="273"/>
      <c r="D108" s="199"/>
      <c r="E108" s="198">
        <v>3</v>
      </c>
      <c r="F108" s="198">
        <v>248800</v>
      </c>
      <c r="G108" s="198">
        <v>38</v>
      </c>
      <c r="H108" s="198">
        <v>3569325</v>
      </c>
      <c r="I108" s="198">
        <v>3</v>
      </c>
      <c r="J108" s="198">
        <v>48</v>
      </c>
      <c r="K108" s="198">
        <v>34</v>
      </c>
      <c r="L108" s="198">
        <v>525</v>
      </c>
      <c r="M108" s="198">
        <v>14</v>
      </c>
      <c r="N108" s="198">
        <v>291200</v>
      </c>
      <c r="O108" s="197">
        <v>0</v>
      </c>
    </row>
    <row r="109" spans="1:15" ht="15" x14ac:dyDescent="0.2">
      <c r="A109" s="267"/>
      <c r="B109" s="269">
        <v>3</v>
      </c>
      <c r="C109" s="207" t="s">
        <v>388</v>
      </c>
      <c r="D109" s="206" t="s">
        <v>387</v>
      </c>
      <c r="E109" s="205">
        <v>6</v>
      </c>
      <c r="F109" s="205">
        <v>371440</v>
      </c>
      <c r="G109" s="205">
        <v>28</v>
      </c>
      <c r="H109" s="205">
        <v>2122928</v>
      </c>
      <c r="I109" s="205">
        <v>3</v>
      </c>
      <c r="J109" s="205">
        <v>127</v>
      </c>
      <c r="K109" s="205">
        <v>21</v>
      </c>
      <c r="L109" s="205">
        <v>627</v>
      </c>
      <c r="M109" s="205">
        <v>5</v>
      </c>
      <c r="N109" s="205">
        <v>161200</v>
      </c>
      <c r="O109" s="204">
        <v>0</v>
      </c>
    </row>
    <row r="110" spans="1:15" ht="15" x14ac:dyDescent="0.2">
      <c r="A110" s="267"/>
      <c r="B110" s="287"/>
      <c r="C110" s="203" t="s">
        <v>386</v>
      </c>
      <c r="D110" s="202" t="s">
        <v>369</v>
      </c>
      <c r="E110" s="201">
        <v>0</v>
      </c>
      <c r="F110" s="201">
        <v>0</v>
      </c>
      <c r="G110" s="201">
        <v>10</v>
      </c>
      <c r="H110" s="201">
        <v>1048650</v>
      </c>
      <c r="I110" s="201">
        <v>1</v>
      </c>
      <c r="J110" s="201">
        <v>54</v>
      </c>
      <c r="K110" s="201">
        <v>19</v>
      </c>
      <c r="L110" s="201">
        <v>609</v>
      </c>
      <c r="M110" s="201">
        <v>3</v>
      </c>
      <c r="N110" s="201">
        <v>61200</v>
      </c>
      <c r="O110" s="200">
        <v>0</v>
      </c>
    </row>
    <row r="111" spans="1:15" ht="15" x14ac:dyDescent="0.2">
      <c r="A111" s="267"/>
      <c r="B111" s="287"/>
      <c r="C111" s="203" t="s">
        <v>385</v>
      </c>
      <c r="D111" s="202" t="s">
        <v>377</v>
      </c>
      <c r="E111" s="201">
        <v>0</v>
      </c>
      <c r="F111" s="201">
        <v>0</v>
      </c>
      <c r="G111" s="201">
        <v>19</v>
      </c>
      <c r="H111" s="201">
        <v>1111644</v>
      </c>
      <c r="I111" s="201">
        <v>1</v>
      </c>
      <c r="J111" s="201">
        <v>3</v>
      </c>
      <c r="K111" s="201">
        <v>10</v>
      </c>
      <c r="L111" s="201">
        <v>141</v>
      </c>
      <c r="M111" s="201">
        <v>1</v>
      </c>
      <c r="N111" s="201">
        <v>9600</v>
      </c>
      <c r="O111" s="200">
        <v>0</v>
      </c>
    </row>
    <row r="112" spans="1:15" ht="15" x14ac:dyDescent="0.2">
      <c r="A112" s="267"/>
      <c r="B112" s="271"/>
      <c r="C112" s="203" t="s">
        <v>228</v>
      </c>
      <c r="D112" s="202" t="s">
        <v>366</v>
      </c>
      <c r="E112" s="201">
        <v>0</v>
      </c>
      <c r="F112" s="201">
        <v>0</v>
      </c>
      <c r="G112" s="201">
        <v>1</v>
      </c>
      <c r="H112" s="201">
        <v>5000</v>
      </c>
      <c r="I112" s="201">
        <v>0</v>
      </c>
      <c r="J112" s="201">
        <v>0</v>
      </c>
      <c r="K112" s="201">
        <v>1</v>
      </c>
      <c r="L112" s="201">
        <v>8</v>
      </c>
      <c r="M112" s="201">
        <v>0</v>
      </c>
      <c r="N112" s="201">
        <v>0</v>
      </c>
      <c r="O112" s="200">
        <v>0</v>
      </c>
    </row>
    <row r="113" spans="1:15" ht="14.25" customHeight="1" x14ac:dyDescent="0.2">
      <c r="A113" s="268"/>
      <c r="B113" s="272" t="s">
        <v>273</v>
      </c>
      <c r="C113" s="273"/>
      <c r="D113" s="199"/>
      <c r="E113" s="198">
        <v>6</v>
      </c>
      <c r="F113" s="198">
        <v>371440</v>
      </c>
      <c r="G113" s="198">
        <v>58</v>
      </c>
      <c r="H113" s="198">
        <v>4288222</v>
      </c>
      <c r="I113" s="198">
        <v>5</v>
      </c>
      <c r="J113" s="198">
        <v>184</v>
      </c>
      <c r="K113" s="198">
        <v>51</v>
      </c>
      <c r="L113" s="198">
        <v>1385</v>
      </c>
      <c r="M113" s="198">
        <v>9</v>
      </c>
      <c r="N113" s="198">
        <v>232000</v>
      </c>
      <c r="O113" s="197">
        <v>0</v>
      </c>
    </row>
    <row r="114" spans="1:15" ht="14.25" customHeight="1" x14ac:dyDescent="0.2">
      <c r="A114" s="274" t="s">
        <v>361</v>
      </c>
      <c r="B114" s="275"/>
      <c r="C114" s="276"/>
      <c r="D114" s="196"/>
      <c r="E114" s="195">
        <v>14</v>
      </c>
      <c r="F114" s="195">
        <v>724240</v>
      </c>
      <c r="G114" s="195">
        <v>137</v>
      </c>
      <c r="H114" s="195">
        <v>11880872</v>
      </c>
      <c r="I114" s="195">
        <v>15</v>
      </c>
      <c r="J114" s="195">
        <v>292</v>
      </c>
      <c r="K114" s="195">
        <v>120</v>
      </c>
      <c r="L114" s="195">
        <v>3289.5</v>
      </c>
      <c r="M114" s="195">
        <v>31</v>
      </c>
      <c r="N114" s="195">
        <v>648000</v>
      </c>
      <c r="O114" s="194">
        <v>0</v>
      </c>
    </row>
    <row r="115" spans="1:15" ht="15" x14ac:dyDescent="0.2">
      <c r="A115" s="266">
        <v>10</v>
      </c>
      <c r="B115" s="269">
        <v>1</v>
      </c>
      <c r="C115" s="207" t="s">
        <v>325</v>
      </c>
      <c r="D115" s="206" t="s">
        <v>366</v>
      </c>
      <c r="E115" s="205">
        <v>15</v>
      </c>
      <c r="F115" s="205">
        <v>304000</v>
      </c>
      <c r="G115" s="205">
        <v>98</v>
      </c>
      <c r="H115" s="205">
        <v>3738660</v>
      </c>
      <c r="I115" s="205">
        <v>17</v>
      </c>
      <c r="J115" s="205">
        <v>230</v>
      </c>
      <c r="K115" s="205">
        <v>156</v>
      </c>
      <c r="L115" s="205">
        <v>2376</v>
      </c>
      <c r="M115" s="205">
        <v>3</v>
      </c>
      <c r="N115" s="205">
        <v>35800</v>
      </c>
      <c r="O115" s="204">
        <v>0</v>
      </c>
    </row>
    <row r="116" spans="1:15" ht="15" x14ac:dyDescent="0.2">
      <c r="A116" s="267"/>
      <c r="B116" s="287"/>
      <c r="C116" s="203" t="s">
        <v>384</v>
      </c>
      <c r="D116" s="202" t="s">
        <v>366</v>
      </c>
      <c r="E116" s="201">
        <v>3</v>
      </c>
      <c r="F116" s="201">
        <v>24200</v>
      </c>
      <c r="G116" s="201">
        <v>13</v>
      </c>
      <c r="H116" s="201">
        <v>526172</v>
      </c>
      <c r="I116" s="201">
        <v>3</v>
      </c>
      <c r="J116" s="201">
        <v>32</v>
      </c>
      <c r="K116" s="201">
        <v>10</v>
      </c>
      <c r="L116" s="201">
        <v>116</v>
      </c>
      <c r="M116" s="201">
        <v>10</v>
      </c>
      <c r="N116" s="201">
        <v>186000</v>
      </c>
      <c r="O116" s="200">
        <v>0</v>
      </c>
    </row>
    <row r="117" spans="1:15" ht="15" x14ac:dyDescent="0.2">
      <c r="A117" s="267"/>
      <c r="B117" s="287"/>
      <c r="C117" s="203" t="s">
        <v>383</v>
      </c>
      <c r="D117" s="202" t="s">
        <v>364</v>
      </c>
      <c r="E117" s="201">
        <v>1</v>
      </c>
      <c r="F117" s="201">
        <v>20000</v>
      </c>
      <c r="G117" s="201">
        <v>19</v>
      </c>
      <c r="H117" s="201">
        <v>856741</v>
      </c>
      <c r="I117" s="201">
        <v>7</v>
      </c>
      <c r="J117" s="201">
        <v>19</v>
      </c>
      <c r="K117" s="201">
        <v>38</v>
      </c>
      <c r="L117" s="201">
        <v>424.5</v>
      </c>
      <c r="M117" s="201">
        <v>9</v>
      </c>
      <c r="N117" s="201">
        <v>179200</v>
      </c>
      <c r="O117" s="200">
        <v>0</v>
      </c>
    </row>
    <row r="118" spans="1:15" ht="15" x14ac:dyDescent="0.2">
      <c r="A118" s="267"/>
      <c r="B118" s="287"/>
      <c r="C118" s="207" t="s">
        <v>382</v>
      </c>
      <c r="D118" s="206" t="s">
        <v>381</v>
      </c>
      <c r="E118" s="205">
        <v>4</v>
      </c>
      <c r="F118" s="205">
        <v>167000</v>
      </c>
      <c r="G118" s="205">
        <v>11</v>
      </c>
      <c r="H118" s="205">
        <v>491563</v>
      </c>
      <c r="I118" s="205">
        <v>2</v>
      </c>
      <c r="J118" s="205">
        <v>31</v>
      </c>
      <c r="K118" s="205">
        <v>10</v>
      </c>
      <c r="L118" s="205">
        <v>442</v>
      </c>
      <c r="M118" s="205">
        <v>2</v>
      </c>
      <c r="N118" s="205">
        <v>38600</v>
      </c>
      <c r="O118" s="204">
        <v>0</v>
      </c>
    </row>
    <row r="119" spans="1:15" ht="15" x14ac:dyDescent="0.2">
      <c r="A119" s="267"/>
      <c r="B119" s="287"/>
      <c r="C119" s="203" t="s">
        <v>380</v>
      </c>
      <c r="D119" s="202" t="s">
        <v>366</v>
      </c>
      <c r="E119" s="201">
        <v>1</v>
      </c>
      <c r="F119" s="201">
        <v>10000</v>
      </c>
      <c r="G119" s="201">
        <v>9</v>
      </c>
      <c r="H119" s="201">
        <v>668329</v>
      </c>
      <c r="I119" s="201">
        <v>0</v>
      </c>
      <c r="J119" s="201">
        <v>0</v>
      </c>
      <c r="K119" s="201">
        <v>10</v>
      </c>
      <c r="L119" s="201">
        <v>150.5</v>
      </c>
      <c r="M119" s="201">
        <v>3</v>
      </c>
      <c r="N119" s="201">
        <v>59400</v>
      </c>
      <c r="O119" s="200">
        <v>0</v>
      </c>
    </row>
    <row r="120" spans="1:15" ht="15" x14ac:dyDescent="0.2">
      <c r="A120" s="267"/>
      <c r="B120" s="287"/>
      <c r="C120" s="203" t="s">
        <v>379</v>
      </c>
      <c r="D120" s="202" t="s">
        <v>366</v>
      </c>
      <c r="E120" s="201">
        <v>1</v>
      </c>
      <c r="F120" s="201">
        <v>69620</v>
      </c>
      <c r="G120" s="201">
        <v>6</v>
      </c>
      <c r="H120" s="201">
        <v>1900279</v>
      </c>
      <c r="I120" s="201">
        <v>4</v>
      </c>
      <c r="J120" s="201">
        <v>68.5</v>
      </c>
      <c r="K120" s="201">
        <v>13</v>
      </c>
      <c r="L120" s="201">
        <v>1818</v>
      </c>
      <c r="M120" s="201">
        <v>1</v>
      </c>
      <c r="N120" s="201">
        <v>33600</v>
      </c>
      <c r="O120" s="200">
        <v>0</v>
      </c>
    </row>
    <row r="121" spans="1:15" ht="15" x14ac:dyDescent="0.2">
      <c r="A121" s="267"/>
      <c r="B121" s="287"/>
      <c r="C121" s="203" t="s">
        <v>378</v>
      </c>
      <c r="D121" s="202" t="s">
        <v>366</v>
      </c>
      <c r="E121" s="201">
        <v>0</v>
      </c>
      <c r="F121" s="201">
        <v>0</v>
      </c>
      <c r="G121" s="201">
        <v>2</v>
      </c>
      <c r="H121" s="201">
        <v>95200</v>
      </c>
      <c r="I121" s="201">
        <v>0</v>
      </c>
      <c r="J121" s="201">
        <v>0</v>
      </c>
      <c r="K121" s="201">
        <v>0</v>
      </c>
      <c r="L121" s="201">
        <v>0</v>
      </c>
      <c r="M121" s="201">
        <v>0</v>
      </c>
      <c r="N121" s="201">
        <v>0</v>
      </c>
      <c r="O121" s="200">
        <v>0</v>
      </c>
    </row>
    <row r="122" spans="1:15" ht="15" x14ac:dyDescent="0.2">
      <c r="A122" s="267"/>
      <c r="B122" s="271"/>
      <c r="C122" s="218" t="s">
        <v>337</v>
      </c>
      <c r="D122" s="214" t="s">
        <v>362</v>
      </c>
      <c r="E122" s="213">
        <v>5</v>
      </c>
      <c r="F122" s="213">
        <v>189393</v>
      </c>
      <c r="G122" s="213">
        <v>17</v>
      </c>
      <c r="H122" s="213">
        <v>476957</v>
      </c>
      <c r="I122" s="213">
        <v>7</v>
      </c>
      <c r="J122" s="213">
        <v>33</v>
      </c>
      <c r="K122" s="213">
        <v>15</v>
      </c>
      <c r="L122" s="213">
        <v>93</v>
      </c>
      <c r="M122" s="213">
        <v>12</v>
      </c>
      <c r="N122" s="213">
        <v>256600</v>
      </c>
      <c r="O122" s="212">
        <v>0</v>
      </c>
    </row>
    <row r="123" spans="1:15" ht="15" customHeight="1" x14ac:dyDescent="0.2">
      <c r="A123" s="268"/>
      <c r="B123" s="272" t="s">
        <v>273</v>
      </c>
      <c r="C123" s="273"/>
      <c r="D123" s="199"/>
      <c r="E123" s="198">
        <v>30</v>
      </c>
      <c r="F123" s="198">
        <v>784213</v>
      </c>
      <c r="G123" s="198">
        <v>175</v>
      </c>
      <c r="H123" s="198">
        <v>8753901</v>
      </c>
      <c r="I123" s="198">
        <v>40</v>
      </c>
      <c r="J123" s="198">
        <v>413.5</v>
      </c>
      <c r="K123" s="198">
        <v>252</v>
      </c>
      <c r="L123" s="198">
        <v>5420</v>
      </c>
      <c r="M123" s="198">
        <v>40</v>
      </c>
      <c r="N123" s="198">
        <v>789200</v>
      </c>
      <c r="O123" s="197">
        <v>0</v>
      </c>
    </row>
    <row r="124" spans="1:15" ht="15" customHeight="1" x14ac:dyDescent="0.2">
      <c r="A124" s="274" t="s">
        <v>361</v>
      </c>
      <c r="B124" s="275"/>
      <c r="C124" s="276"/>
      <c r="D124" s="196"/>
      <c r="E124" s="195">
        <v>30</v>
      </c>
      <c r="F124" s="195">
        <v>784213</v>
      </c>
      <c r="G124" s="195">
        <v>175</v>
      </c>
      <c r="H124" s="195">
        <v>8753901</v>
      </c>
      <c r="I124" s="195">
        <v>40</v>
      </c>
      <c r="J124" s="195">
        <v>413.5</v>
      </c>
      <c r="K124" s="195">
        <v>252</v>
      </c>
      <c r="L124" s="195">
        <v>5420</v>
      </c>
      <c r="M124" s="195">
        <v>40</v>
      </c>
      <c r="N124" s="195">
        <v>789200</v>
      </c>
      <c r="O124" s="194">
        <v>0</v>
      </c>
    </row>
    <row r="125" spans="1:15" ht="15" x14ac:dyDescent="0.2">
      <c r="A125" s="284">
        <v>11</v>
      </c>
      <c r="B125" s="280">
        <v>1</v>
      </c>
      <c r="C125" s="207" t="s">
        <v>339</v>
      </c>
      <c r="D125" s="206" t="s">
        <v>377</v>
      </c>
      <c r="E125" s="205">
        <v>0</v>
      </c>
      <c r="F125" s="205">
        <v>0</v>
      </c>
      <c r="G125" s="205">
        <v>0</v>
      </c>
      <c r="H125" s="205">
        <v>0</v>
      </c>
      <c r="I125" s="205">
        <v>0</v>
      </c>
      <c r="J125" s="205">
        <v>0</v>
      </c>
      <c r="K125" s="205">
        <v>3</v>
      </c>
      <c r="L125" s="205">
        <v>44</v>
      </c>
      <c r="M125" s="205">
        <v>1</v>
      </c>
      <c r="N125" s="205">
        <v>10400</v>
      </c>
      <c r="O125" s="204">
        <v>0</v>
      </c>
    </row>
    <row r="126" spans="1:15" ht="15" x14ac:dyDescent="0.2">
      <c r="A126" s="285"/>
      <c r="B126" s="288"/>
      <c r="C126" s="203" t="s">
        <v>376</v>
      </c>
      <c r="D126" s="202" t="s">
        <v>366</v>
      </c>
      <c r="E126" s="201">
        <v>0</v>
      </c>
      <c r="F126" s="201">
        <v>0</v>
      </c>
      <c r="G126" s="201">
        <v>15</v>
      </c>
      <c r="H126" s="201">
        <v>735660</v>
      </c>
      <c r="I126" s="201">
        <v>0</v>
      </c>
      <c r="J126" s="201">
        <v>0</v>
      </c>
      <c r="K126" s="201">
        <v>13</v>
      </c>
      <c r="L126" s="201">
        <v>543</v>
      </c>
      <c r="M126" s="201">
        <v>3</v>
      </c>
      <c r="N126" s="201">
        <v>45200</v>
      </c>
      <c r="O126" s="200">
        <v>0</v>
      </c>
    </row>
    <row r="127" spans="1:15" ht="15" x14ac:dyDescent="0.2">
      <c r="A127" s="285"/>
      <c r="B127" s="288"/>
      <c r="C127" s="211" t="s">
        <v>375</v>
      </c>
      <c r="D127" s="210" t="s">
        <v>366</v>
      </c>
      <c r="E127" s="209">
        <v>0</v>
      </c>
      <c r="F127" s="209">
        <v>0</v>
      </c>
      <c r="G127" s="209">
        <v>0</v>
      </c>
      <c r="H127" s="209">
        <v>0</v>
      </c>
      <c r="I127" s="209">
        <v>0</v>
      </c>
      <c r="J127" s="209">
        <v>0</v>
      </c>
      <c r="K127" s="209">
        <v>0</v>
      </c>
      <c r="L127" s="209">
        <v>0</v>
      </c>
      <c r="M127" s="209">
        <v>0</v>
      </c>
      <c r="N127" s="209">
        <v>0</v>
      </c>
      <c r="O127" s="208">
        <v>0</v>
      </c>
    </row>
    <row r="128" spans="1:15" ht="15" x14ac:dyDescent="0.2">
      <c r="A128" s="285"/>
      <c r="B128" s="288"/>
      <c r="C128" s="217" t="s">
        <v>374</v>
      </c>
      <c r="D128" s="206" t="s">
        <v>366</v>
      </c>
      <c r="E128" s="205">
        <v>0</v>
      </c>
      <c r="F128" s="205">
        <v>0</v>
      </c>
      <c r="G128" s="205">
        <v>4</v>
      </c>
      <c r="H128" s="205">
        <v>100000</v>
      </c>
      <c r="I128" s="205">
        <v>0</v>
      </c>
      <c r="J128" s="205">
        <v>0</v>
      </c>
      <c r="K128" s="205">
        <v>0</v>
      </c>
      <c r="L128" s="205">
        <v>0</v>
      </c>
      <c r="M128" s="205">
        <v>0</v>
      </c>
      <c r="N128" s="205">
        <v>0</v>
      </c>
      <c r="O128" s="204">
        <v>0</v>
      </c>
    </row>
    <row r="129" spans="1:15" ht="15" x14ac:dyDescent="0.2">
      <c r="A129" s="285"/>
      <c r="B129" s="288"/>
      <c r="C129" s="216" t="s">
        <v>373</v>
      </c>
      <c r="D129" s="202" t="s">
        <v>372</v>
      </c>
      <c r="E129" s="201">
        <v>0</v>
      </c>
      <c r="F129" s="201">
        <v>0</v>
      </c>
      <c r="G129" s="201">
        <v>7</v>
      </c>
      <c r="H129" s="201">
        <v>494108</v>
      </c>
      <c r="I129" s="201">
        <v>0</v>
      </c>
      <c r="J129" s="201">
        <v>0</v>
      </c>
      <c r="K129" s="201">
        <v>5</v>
      </c>
      <c r="L129" s="201">
        <v>22</v>
      </c>
      <c r="M129" s="201">
        <v>4</v>
      </c>
      <c r="N129" s="201">
        <v>106000</v>
      </c>
      <c r="O129" s="200">
        <v>0</v>
      </c>
    </row>
    <row r="130" spans="1:15" ht="15" x14ac:dyDescent="0.2">
      <c r="A130" s="285"/>
      <c r="B130" s="282"/>
      <c r="C130" s="215" t="s">
        <v>371</v>
      </c>
      <c r="D130" s="214" t="s">
        <v>369</v>
      </c>
      <c r="E130" s="213">
        <v>3</v>
      </c>
      <c r="F130" s="213">
        <v>37920</v>
      </c>
      <c r="G130" s="213">
        <v>31</v>
      </c>
      <c r="H130" s="213">
        <v>573537</v>
      </c>
      <c r="I130" s="213">
        <v>3</v>
      </c>
      <c r="J130" s="213">
        <v>14</v>
      </c>
      <c r="K130" s="213">
        <v>26</v>
      </c>
      <c r="L130" s="213">
        <v>103</v>
      </c>
      <c r="M130" s="213">
        <v>13</v>
      </c>
      <c r="N130" s="213">
        <v>220800</v>
      </c>
      <c r="O130" s="212">
        <v>0</v>
      </c>
    </row>
    <row r="131" spans="1:15" ht="15" x14ac:dyDescent="0.2">
      <c r="A131" s="286"/>
      <c r="B131" s="283" t="s">
        <v>273</v>
      </c>
      <c r="C131" s="273"/>
      <c r="D131" s="199"/>
      <c r="E131" s="198">
        <v>3</v>
      </c>
      <c r="F131" s="198">
        <v>37920</v>
      </c>
      <c r="G131" s="198">
        <v>57</v>
      </c>
      <c r="H131" s="198">
        <v>1903305</v>
      </c>
      <c r="I131" s="198">
        <v>3</v>
      </c>
      <c r="J131" s="198">
        <v>14</v>
      </c>
      <c r="K131" s="198">
        <v>47</v>
      </c>
      <c r="L131" s="198">
        <v>712</v>
      </c>
      <c r="M131" s="198">
        <v>21</v>
      </c>
      <c r="N131" s="198">
        <v>382400</v>
      </c>
      <c r="O131" s="197">
        <v>0</v>
      </c>
    </row>
    <row r="132" spans="1:15" ht="15" x14ac:dyDescent="0.2">
      <c r="A132" s="274" t="s">
        <v>361</v>
      </c>
      <c r="B132" s="275"/>
      <c r="C132" s="276"/>
      <c r="D132" s="196"/>
      <c r="E132" s="195">
        <v>3</v>
      </c>
      <c r="F132" s="195">
        <v>37920</v>
      </c>
      <c r="G132" s="195">
        <v>57</v>
      </c>
      <c r="H132" s="195">
        <v>1903305</v>
      </c>
      <c r="I132" s="195">
        <v>3</v>
      </c>
      <c r="J132" s="195">
        <v>14</v>
      </c>
      <c r="K132" s="195">
        <v>47</v>
      </c>
      <c r="L132" s="195">
        <v>712</v>
      </c>
      <c r="M132" s="195">
        <v>21</v>
      </c>
      <c r="N132" s="195">
        <v>382400</v>
      </c>
      <c r="O132" s="194">
        <v>0</v>
      </c>
    </row>
    <row r="133" spans="1:15" ht="15" x14ac:dyDescent="0.2">
      <c r="A133" s="267">
        <v>12</v>
      </c>
      <c r="B133" s="287">
        <v>1</v>
      </c>
      <c r="C133" s="203" t="s">
        <v>370</v>
      </c>
      <c r="D133" s="202" t="s">
        <v>369</v>
      </c>
      <c r="E133" s="201">
        <v>0</v>
      </c>
      <c r="F133" s="201">
        <v>0</v>
      </c>
      <c r="G133" s="201">
        <v>3</v>
      </c>
      <c r="H133" s="201">
        <v>73492</v>
      </c>
      <c r="I133" s="201">
        <v>0</v>
      </c>
      <c r="J133" s="201">
        <v>0</v>
      </c>
      <c r="K133" s="201">
        <v>2</v>
      </c>
      <c r="L133" s="201">
        <v>45</v>
      </c>
      <c r="M133" s="201">
        <v>1</v>
      </c>
      <c r="N133" s="201">
        <v>29600</v>
      </c>
      <c r="O133" s="200">
        <v>0</v>
      </c>
    </row>
    <row r="134" spans="1:15" ht="15" x14ac:dyDescent="0.2">
      <c r="A134" s="267"/>
      <c r="B134" s="287"/>
      <c r="C134" s="211" t="s">
        <v>368</v>
      </c>
      <c r="D134" s="210" t="s">
        <v>366</v>
      </c>
      <c r="E134" s="209">
        <v>0</v>
      </c>
      <c r="F134" s="209">
        <v>0</v>
      </c>
      <c r="G134" s="209">
        <v>0</v>
      </c>
      <c r="H134" s="209">
        <v>0</v>
      </c>
      <c r="I134" s="209">
        <v>0</v>
      </c>
      <c r="J134" s="209">
        <v>0</v>
      </c>
      <c r="K134" s="209">
        <v>0</v>
      </c>
      <c r="L134" s="209">
        <v>0</v>
      </c>
      <c r="M134" s="209">
        <v>0</v>
      </c>
      <c r="N134" s="209">
        <v>0</v>
      </c>
      <c r="O134" s="208">
        <v>0</v>
      </c>
    </row>
    <row r="135" spans="1:15" ht="15" x14ac:dyDescent="0.2">
      <c r="A135" s="267"/>
      <c r="B135" s="287"/>
      <c r="C135" s="207" t="s">
        <v>367</v>
      </c>
      <c r="D135" s="206" t="s">
        <v>366</v>
      </c>
      <c r="E135" s="205">
        <v>0</v>
      </c>
      <c r="F135" s="205">
        <v>0</v>
      </c>
      <c r="G135" s="205">
        <v>0</v>
      </c>
      <c r="H135" s="205">
        <v>0</v>
      </c>
      <c r="I135" s="205">
        <v>0</v>
      </c>
      <c r="J135" s="205">
        <v>0</v>
      </c>
      <c r="K135" s="205">
        <v>0</v>
      </c>
      <c r="L135" s="205">
        <v>0</v>
      </c>
      <c r="M135" s="205">
        <v>0</v>
      </c>
      <c r="N135" s="205">
        <v>0</v>
      </c>
      <c r="O135" s="204">
        <v>0</v>
      </c>
    </row>
    <row r="136" spans="1:15" ht="15" x14ac:dyDescent="0.2">
      <c r="A136" s="267"/>
      <c r="B136" s="287"/>
      <c r="C136" s="203" t="s">
        <v>365</v>
      </c>
      <c r="D136" s="202" t="s">
        <v>364</v>
      </c>
      <c r="E136" s="201">
        <v>0</v>
      </c>
      <c r="F136" s="201">
        <v>0</v>
      </c>
      <c r="G136" s="201">
        <v>5</v>
      </c>
      <c r="H136" s="201">
        <v>91236</v>
      </c>
      <c r="I136" s="201">
        <v>1</v>
      </c>
      <c r="J136" s="201">
        <v>12</v>
      </c>
      <c r="K136" s="201">
        <v>14</v>
      </c>
      <c r="L136" s="201">
        <v>403</v>
      </c>
      <c r="M136" s="201">
        <v>0</v>
      </c>
      <c r="N136" s="201">
        <v>0</v>
      </c>
      <c r="O136" s="200">
        <v>0</v>
      </c>
    </row>
    <row r="137" spans="1:15" ht="15" x14ac:dyDescent="0.2">
      <c r="A137" s="267"/>
      <c r="B137" s="271"/>
      <c r="C137" s="203" t="s">
        <v>363</v>
      </c>
      <c r="D137" s="202" t="s">
        <v>362</v>
      </c>
      <c r="E137" s="201">
        <v>1</v>
      </c>
      <c r="F137" s="201">
        <v>52700</v>
      </c>
      <c r="G137" s="201">
        <v>3</v>
      </c>
      <c r="H137" s="201">
        <v>107869</v>
      </c>
      <c r="I137" s="201">
        <v>0</v>
      </c>
      <c r="J137" s="201">
        <v>0</v>
      </c>
      <c r="K137" s="201">
        <v>1</v>
      </c>
      <c r="L137" s="201">
        <v>38</v>
      </c>
      <c r="M137" s="201">
        <v>0</v>
      </c>
      <c r="N137" s="201">
        <v>0</v>
      </c>
      <c r="O137" s="200">
        <v>0</v>
      </c>
    </row>
    <row r="138" spans="1:15" ht="15" customHeight="1" x14ac:dyDescent="0.2">
      <c r="A138" s="268"/>
      <c r="B138" s="272" t="s">
        <v>273</v>
      </c>
      <c r="C138" s="273"/>
      <c r="D138" s="199"/>
      <c r="E138" s="198">
        <v>1</v>
      </c>
      <c r="F138" s="198">
        <v>52700</v>
      </c>
      <c r="G138" s="198">
        <v>11</v>
      </c>
      <c r="H138" s="198">
        <v>272597</v>
      </c>
      <c r="I138" s="198">
        <v>1</v>
      </c>
      <c r="J138" s="198">
        <v>12</v>
      </c>
      <c r="K138" s="198">
        <v>17</v>
      </c>
      <c r="L138" s="198">
        <v>486</v>
      </c>
      <c r="M138" s="198">
        <v>1</v>
      </c>
      <c r="N138" s="198">
        <v>29600</v>
      </c>
      <c r="O138" s="197">
        <v>0</v>
      </c>
    </row>
    <row r="139" spans="1:15" ht="15" x14ac:dyDescent="0.2">
      <c r="A139" s="274" t="s">
        <v>361</v>
      </c>
      <c r="B139" s="275"/>
      <c r="C139" s="276"/>
      <c r="D139" s="196"/>
      <c r="E139" s="195">
        <v>1</v>
      </c>
      <c r="F139" s="195">
        <v>52700</v>
      </c>
      <c r="G139" s="195">
        <v>11</v>
      </c>
      <c r="H139" s="195">
        <v>272597</v>
      </c>
      <c r="I139" s="195">
        <v>1</v>
      </c>
      <c r="J139" s="195">
        <v>12</v>
      </c>
      <c r="K139" s="195">
        <v>17</v>
      </c>
      <c r="L139" s="195">
        <v>486</v>
      </c>
      <c r="M139" s="195">
        <v>1</v>
      </c>
      <c r="N139" s="195">
        <v>29600</v>
      </c>
      <c r="O139" s="194">
        <v>0</v>
      </c>
    </row>
    <row r="140" spans="1:15" ht="15" x14ac:dyDescent="0.2">
      <c r="A140" s="262" t="s">
        <v>360</v>
      </c>
      <c r="B140" s="263"/>
      <c r="C140" s="264"/>
      <c r="D140" s="193"/>
      <c r="E140" s="191">
        <v>106</v>
      </c>
      <c r="F140" s="191">
        <v>4685934</v>
      </c>
      <c r="G140" s="191">
        <v>945</v>
      </c>
      <c r="H140" s="191">
        <v>61353779</v>
      </c>
      <c r="I140" s="191">
        <v>151</v>
      </c>
      <c r="J140" s="191">
        <v>2455</v>
      </c>
      <c r="K140" s="192">
        <v>1170</v>
      </c>
      <c r="L140" s="191">
        <v>32178</v>
      </c>
      <c r="M140" s="191">
        <v>265</v>
      </c>
      <c r="N140" s="191">
        <v>5268600</v>
      </c>
      <c r="O140" s="190">
        <v>1825</v>
      </c>
    </row>
    <row r="141" spans="1:15" x14ac:dyDescent="0.2">
      <c r="H141" s="189"/>
    </row>
    <row r="142" spans="1:15" x14ac:dyDescent="0.2">
      <c r="H142" s="189"/>
    </row>
    <row r="143" spans="1:15" x14ac:dyDescent="0.2">
      <c r="H143" s="189"/>
    </row>
  </sheetData>
  <mergeCells count="77">
    <mergeCell ref="E2:H2"/>
    <mergeCell ref="I2:O2"/>
    <mergeCell ref="E3:F3"/>
    <mergeCell ref="G3:H3"/>
    <mergeCell ref="I3:J3"/>
    <mergeCell ref="K3:L3"/>
    <mergeCell ref="M3:O3"/>
    <mergeCell ref="A132:C132"/>
    <mergeCell ref="A133:A138"/>
    <mergeCell ref="B133:B137"/>
    <mergeCell ref="B138:C138"/>
    <mergeCell ref="A139:C139"/>
    <mergeCell ref="D2:D4"/>
    <mergeCell ref="A114:C114"/>
    <mergeCell ref="A115:A123"/>
    <mergeCell ref="B115:B122"/>
    <mergeCell ref="B123:C123"/>
    <mergeCell ref="A80:C80"/>
    <mergeCell ref="A81:A94"/>
    <mergeCell ref="B81:B85"/>
    <mergeCell ref="B86:C86"/>
    <mergeCell ref="A2:A4"/>
    <mergeCell ref="B2:B4"/>
    <mergeCell ref="C2:C4"/>
    <mergeCell ref="B87:B89"/>
    <mergeCell ref="B90:C90"/>
    <mergeCell ref="B91:B93"/>
    <mergeCell ref="B94:C94"/>
    <mergeCell ref="B131:C131"/>
    <mergeCell ref="A95:C95"/>
    <mergeCell ref="A96:A113"/>
    <mergeCell ref="B96:B101"/>
    <mergeCell ref="B102:C102"/>
    <mergeCell ref="B103:B107"/>
    <mergeCell ref="B108:C108"/>
    <mergeCell ref="B109:B112"/>
    <mergeCell ref="B113:C113"/>
    <mergeCell ref="A124:C124"/>
    <mergeCell ref="A125:A131"/>
    <mergeCell ref="B125:B130"/>
    <mergeCell ref="A72:A79"/>
    <mergeCell ref="B72:B78"/>
    <mergeCell ref="B79:C79"/>
    <mergeCell ref="A43:C43"/>
    <mergeCell ref="A44:A50"/>
    <mergeCell ref="B44:B49"/>
    <mergeCell ref="B50:C50"/>
    <mergeCell ref="A51:C51"/>
    <mergeCell ref="A52:A61"/>
    <mergeCell ref="B52:B55"/>
    <mergeCell ref="B56:C56"/>
    <mergeCell ref="A62:C62"/>
    <mergeCell ref="A63:A70"/>
    <mergeCell ref="B63:B69"/>
    <mergeCell ref="B70:C70"/>
    <mergeCell ref="A71:C71"/>
    <mergeCell ref="B31:B34"/>
    <mergeCell ref="B35:C35"/>
    <mergeCell ref="A18:A29"/>
    <mergeCell ref="B36:B41"/>
    <mergeCell ref="B42:C42"/>
    <mergeCell ref="A140:C140"/>
    <mergeCell ref="A1:O1"/>
    <mergeCell ref="A5:A16"/>
    <mergeCell ref="B5:B9"/>
    <mergeCell ref="B10:C10"/>
    <mergeCell ref="B11:B15"/>
    <mergeCell ref="B16:C16"/>
    <mergeCell ref="A17:C17"/>
    <mergeCell ref="B57:B60"/>
    <mergeCell ref="B61:C61"/>
    <mergeCell ref="B18:B22"/>
    <mergeCell ref="B23:C23"/>
    <mergeCell ref="B24:B28"/>
    <mergeCell ref="B29:C29"/>
    <mergeCell ref="A30:C30"/>
    <mergeCell ref="A31:A42"/>
  </mergeCells>
  <phoneticPr fontId="32"/>
  <printOptions horizontalCentered="1" verticalCentered="1"/>
  <pageMargins left="0.19685039370078741" right="0.19685039370078741" top="0.19685039370078741" bottom="0.31496062992125984" header="0.19685039370078741" footer="0.11811023622047245"/>
  <pageSetup paperSize="9" scale="60" fitToHeight="2" orientation="portrait" r:id="rId1"/>
  <headerFooter>
    <oddFooter>&amp;C&amp;P</oddFooter>
  </headerFooter>
  <rowBreaks count="1" manualBreakCount="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3897-38C5-4C7A-9114-E1ED09FCAAD2}">
  <dimension ref="A1:Q157"/>
  <sheetViews>
    <sheetView topLeftCell="A25" zoomScale="150" zoomScaleNormal="150" workbookViewId="0">
      <selection activeCell="B54" sqref="B54:C54"/>
    </sheetView>
  </sheetViews>
  <sheetFormatPr defaultColWidth="12" defaultRowHeight="11.1" customHeight="1" x14ac:dyDescent="0.2"/>
  <cols>
    <col min="1" max="2" width="2.83203125" style="183" customWidth="1"/>
    <col min="3" max="3" width="10.1640625" style="182" customWidth="1"/>
    <col min="4" max="4" width="9.83203125" style="126" customWidth="1"/>
    <col min="5" max="5" width="6.1640625" style="126" customWidth="1"/>
    <col min="6" max="8" width="9.83203125" style="126" customWidth="1"/>
    <col min="9" max="10" width="2.83203125" style="183" customWidth="1"/>
    <col min="11" max="11" width="10.1640625" style="182" customWidth="1"/>
    <col min="12" max="12" width="9.83203125" style="126" customWidth="1"/>
    <col min="13" max="13" width="6.1640625" style="126" customWidth="1"/>
    <col min="14" max="16" width="9.83203125" style="126" customWidth="1"/>
    <col min="17" max="17" width="13.6640625" style="126" bestFit="1" customWidth="1"/>
    <col min="18" max="16384" width="12" style="126"/>
  </cols>
  <sheetData>
    <row r="1" spans="1:16" s="115" customFormat="1" ht="13.5" customHeight="1" x14ac:dyDescent="0.15">
      <c r="A1" s="114"/>
      <c r="B1" s="114"/>
      <c r="C1" s="338" t="s">
        <v>253</v>
      </c>
      <c r="D1" s="338"/>
      <c r="E1" s="338"/>
      <c r="F1" s="338"/>
      <c r="G1" s="338"/>
      <c r="H1" s="338"/>
      <c r="I1" s="338"/>
      <c r="J1" s="338"/>
      <c r="K1" s="338"/>
      <c r="L1" s="339" t="s">
        <v>254</v>
      </c>
      <c r="M1" s="339"/>
      <c r="N1" s="339"/>
      <c r="O1" s="339"/>
      <c r="P1" s="339"/>
    </row>
    <row r="2" spans="1:16" s="115" customFormat="1" ht="11.1" customHeight="1" x14ac:dyDescent="0.2">
      <c r="A2" s="340" t="s">
        <v>255</v>
      </c>
      <c r="B2" s="342" t="s">
        <v>256</v>
      </c>
      <c r="C2" s="344" t="s">
        <v>257</v>
      </c>
      <c r="D2" s="346" t="s">
        <v>258</v>
      </c>
      <c r="E2" s="346"/>
      <c r="F2" s="346"/>
      <c r="G2" s="342" t="s">
        <v>259</v>
      </c>
      <c r="H2" s="116" t="s">
        <v>260</v>
      </c>
      <c r="I2" s="340" t="s">
        <v>255</v>
      </c>
      <c r="J2" s="342" t="s">
        <v>256</v>
      </c>
      <c r="K2" s="344" t="s">
        <v>257</v>
      </c>
      <c r="L2" s="346" t="s">
        <v>258</v>
      </c>
      <c r="M2" s="346"/>
      <c r="N2" s="346"/>
      <c r="O2" s="347" t="s">
        <v>261</v>
      </c>
      <c r="P2" s="117" t="s">
        <v>260</v>
      </c>
    </row>
    <row r="3" spans="1:16" s="115" customFormat="1" ht="20.25" customHeight="1" x14ac:dyDescent="0.2">
      <c r="A3" s="341"/>
      <c r="B3" s="343"/>
      <c r="C3" s="345"/>
      <c r="D3" s="118" t="s">
        <v>262</v>
      </c>
      <c r="E3" s="119" t="s">
        <v>263</v>
      </c>
      <c r="F3" s="120" t="s">
        <v>264</v>
      </c>
      <c r="G3" s="343"/>
      <c r="H3" s="121" t="s">
        <v>265</v>
      </c>
      <c r="I3" s="341"/>
      <c r="J3" s="343"/>
      <c r="K3" s="345"/>
      <c r="L3" s="118" t="s">
        <v>262</v>
      </c>
      <c r="M3" s="119" t="s">
        <v>263</v>
      </c>
      <c r="N3" s="120" t="s">
        <v>264</v>
      </c>
      <c r="O3" s="348"/>
      <c r="P3" s="121" t="s">
        <v>265</v>
      </c>
    </row>
    <row r="4" spans="1:16" ht="11.45" customHeight="1" x14ac:dyDescent="0.2">
      <c r="A4" s="327">
        <v>1</v>
      </c>
      <c r="B4" s="330">
        <v>1</v>
      </c>
      <c r="C4" s="122" t="s">
        <v>266</v>
      </c>
      <c r="D4" s="123">
        <v>0</v>
      </c>
      <c r="E4" s="123">
        <v>0</v>
      </c>
      <c r="F4" s="123">
        <v>10000</v>
      </c>
      <c r="G4" s="123">
        <v>105955</v>
      </c>
      <c r="H4" s="124">
        <v>115955</v>
      </c>
      <c r="I4" s="324">
        <v>7</v>
      </c>
      <c r="J4" s="330">
        <v>1</v>
      </c>
      <c r="K4" s="122" t="s">
        <v>267</v>
      </c>
      <c r="L4" s="123">
        <v>0</v>
      </c>
      <c r="M4" s="123">
        <v>0</v>
      </c>
      <c r="N4" s="123">
        <v>189276</v>
      </c>
      <c r="O4" s="123">
        <v>48000</v>
      </c>
      <c r="P4" s="125">
        <v>237276</v>
      </c>
    </row>
    <row r="5" spans="1:16" ht="11.45" customHeight="1" x14ac:dyDescent="0.2">
      <c r="A5" s="328"/>
      <c r="B5" s="333"/>
      <c r="C5" s="127" t="s">
        <v>268</v>
      </c>
      <c r="D5" s="128">
        <v>0</v>
      </c>
      <c r="E5" s="128">
        <v>0</v>
      </c>
      <c r="F5" s="128">
        <v>0</v>
      </c>
      <c r="G5" s="128">
        <v>15140</v>
      </c>
      <c r="H5" s="129">
        <v>15140</v>
      </c>
      <c r="I5" s="325"/>
      <c r="J5" s="333"/>
      <c r="K5" s="130" t="s">
        <v>269</v>
      </c>
      <c r="L5" s="128">
        <v>160699</v>
      </c>
      <c r="M5" s="128">
        <v>1</v>
      </c>
      <c r="N5" s="128">
        <v>0</v>
      </c>
      <c r="O5" s="128">
        <v>0</v>
      </c>
      <c r="P5" s="131">
        <v>160699</v>
      </c>
    </row>
    <row r="6" spans="1:16" ht="11.45" customHeight="1" x14ac:dyDescent="0.2">
      <c r="A6" s="328"/>
      <c r="B6" s="333"/>
      <c r="C6" s="127" t="s">
        <v>149</v>
      </c>
      <c r="D6" s="128">
        <v>0</v>
      </c>
      <c r="E6" s="128">
        <v>0</v>
      </c>
      <c r="F6" s="128">
        <v>0</v>
      </c>
      <c r="G6" s="128">
        <v>57660</v>
      </c>
      <c r="H6" s="129">
        <v>57660</v>
      </c>
      <c r="I6" s="325"/>
      <c r="J6" s="333"/>
      <c r="K6" s="130" t="s">
        <v>198</v>
      </c>
      <c r="L6" s="132">
        <v>0</v>
      </c>
      <c r="M6" s="132">
        <v>0</v>
      </c>
      <c r="N6" s="132">
        <v>0</v>
      </c>
      <c r="O6" s="132">
        <v>0</v>
      </c>
      <c r="P6" s="133">
        <v>0</v>
      </c>
    </row>
    <row r="7" spans="1:16" ht="11.45" customHeight="1" x14ac:dyDescent="0.2">
      <c r="A7" s="328"/>
      <c r="B7" s="333"/>
      <c r="C7" s="134" t="s">
        <v>150</v>
      </c>
      <c r="D7" s="132">
        <v>0</v>
      </c>
      <c r="E7" s="132">
        <v>0</v>
      </c>
      <c r="F7" s="132">
        <v>0</v>
      </c>
      <c r="G7" s="132">
        <v>0</v>
      </c>
      <c r="H7" s="135">
        <v>0</v>
      </c>
      <c r="I7" s="325"/>
      <c r="J7" s="333"/>
      <c r="K7" s="127" t="s">
        <v>270</v>
      </c>
      <c r="L7" s="128">
        <v>0</v>
      </c>
      <c r="M7" s="128">
        <v>0</v>
      </c>
      <c r="N7" s="128">
        <v>0</v>
      </c>
      <c r="O7" s="128">
        <v>0</v>
      </c>
      <c r="P7" s="131">
        <v>0</v>
      </c>
    </row>
    <row r="8" spans="1:16" ht="11.45" customHeight="1" x14ac:dyDescent="0.2">
      <c r="A8" s="328"/>
      <c r="B8" s="334"/>
      <c r="C8" s="136" t="s">
        <v>271</v>
      </c>
      <c r="D8" s="137">
        <v>0</v>
      </c>
      <c r="E8" s="137">
        <v>0</v>
      </c>
      <c r="F8" s="137">
        <v>31959</v>
      </c>
      <c r="G8" s="137">
        <v>57220</v>
      </c>
      <c r="H8" s="138">
        <v>89179</v>
      </c>
      <c r="I8" s="325"/>
      <c r="J8" s="333"/>
      <c r="K8" s="134" t="s">
        <v>272</v>
      </c>
      <c r="L8" s="128">
        <v>305500</v>
      </c>
      <c r="M8" s="128">
        <v>2</v>
      </c>
      <c r="N8" s="128">
        <v>0</v>
      </c>
      <c r="O8" s="128">
        <v>22099</v>
      </c>
      <c r="P8" s="131">
        <v>327599</v>
      </c>
    </row>
    <row r="9" spans="1:16" ht="11.45" customHeight="1" x14ac:dyDescent="0.2">
      <c r="A9" s="328"/>
      <c r="B9" s="315" t="s">
        <v>273</v>
      </c>
      <c r="C9" s="316"/>
      <c r="D9" s="139">
        <v>0</v>
      </c>
      <c r="E9" s="139">
        <v>0</v>
      </c>
      <c r="F9" s="139">
        <v>41959</v>
      </c>
      <c r="G9" s="139">
        <v>235975</v>
      </c>
      <c r="H9" s="139">
        <v>277934</v>
      </c>
      <c r="I9" s="325"/>
      <c r="J9" s="333"/>
      <c r="K9" s="134" t="s">
        <v>201</v>
      </c>
      <c r="L9" s="132">
        <v>0</v>
      </c>
      <c r="M9" s="132">
        <v>0</v>
      </c>
      <c r="N9" s="132">
        <v>0</v>
      </c>
      <c r="O9" s="132">
        <v>0</v>
      </c>
      <c r="P9" s="133">
        <v>0</v>
      </c>
    </row>
    <row r="10" spans="1:16" ht="11.45" customHeight="1" x14ac:dyDescent="0.2">
      <c r="A10" s="328"/>
      <c r="B10" s="335">
        <v>2</v>
      </c>
      <c r="C10" s="140" t="s">
        <v>274</v>
      </c>
      <c r="D10" s="141">
        <v>451163</v>
      </c>
      <c r="E10" s="141">
        <v>3</v>
      </c>
      <c r="F10" s="141">
        <v>0</v>
      </c>
      <c r="G10" s="141">
        <v>192306</v>
      </c>
      <c r="H10" s="129">
        <v>643469</v>
      </c>
      <c r="I10" s="326"/>
      <c r="J10" s="334"/>
      <c r="K10" s="136" t="s">
        <v>202</v>
      </c>
      <c r="L10" s="137">
        <v>0</v>
      </c>
      <c r="M10" s="137">
        <v>0</v>
      </c>
      <c r="N10" s="137">
        <v>0</v>
      </c>
      <c r="O10" s="137">
        <v>0</v>
      </c>
      <c r="P10" s="142">
        <v>0</v>
      </c>
    </row>
    <row r="11" spans="1:16" ht="11.45" customHeight="1" x14ac:dyDescent="0.2">
      <c r="A11" s="328"/>
      <c r="B11" s="336"/>
      <c r="C11" s="140" t="s">
        <v>275</v>
      </c>
      <c r="D11" s="128">
        <v>0</v>
      </c>
      <c r="E11" s="128">
        <v>0</v>
      </c>
      <c r="F11" s="128">
        <v>32000</v>
      </c>
      <c r="G11" s="128">
        <v>0</v>
      </c>
      <c r="H11" s="129">
        <v>32000</v>
      </c>
      <c r="I11" s="305" t="s">
        <v>276</v>
      </c>
      <c r="J11" s="306"/>
      <c r="K11" s="307"/>
      <c r="L11" s="143">
        <v>466199</v>
      </c>
      <c r="M11" s="143">
        <v>3</v>
      </c>
      <c r="N11" s="143">
        <v>189276</v>
      </c>
      <c r="O11" s="143">
        <v>70099</v>
      </c>
      <c r="P11" s="144">
        <v>725574</v>
      </c>
    </row>
    <row r="12" spans="1:16" ht="11.45" customHeight="1" x14ac:dyDescent="0.2">
      <c r="A12" s="328"/>
      <c r="B12" s="336"/>
      <c r="C12" s="140" t="s">
        <v>277</v>
      </c>
      <c r="D12" s="128">
        <v>0</v>
      </c>
      <c r="E12" s="128">
        <v>0</v>
      </c>
      <c r="F12" s="128">
        <v>0</v>
      </c>
      <c r="G12" s="128">
        <v>0</v>
      </c>
      <c r="H12" s="129">
        <v>0</v>
      </c>
      <c r="I12" s="327">
        <v>8</v>
      </c>
      <c r="J12" s="320">
        <v>1</v>
      </c>
      <c r="K12" s="145" t="s">
        <v>278</v>
      </c>
      <c r="L12" s="123">
        <v>435795</v>
      </c>
      <c r="M12" s="123">
        <v>3</v>
      </c>
      <c r="N12" s="123">
        <v>49210</v>
      </c>
      <c r="O12" s="123">
        <v>207265</v>
      </c>
      <c r="P12" s="125">
        <v>692270</v>
      </c>
    </row>
    <row r="13" spans="1:16" ht="11.45" customHeight="1" x14ac:dyDescent="0.2">
      <c r="A13" s="328"/>
      <c r="B13" s="336"/>
      <c r="C13" s="140" t="s">
        <v>155</v>
      </c>
      <c r="D13" s="128">
        <v>771698</v>
      </c>
      <c r="E13" s="128">
        <v>5</v>
      </c>
      <c r="F13" s="128">
        <v>0</v>
      </c>
      <c r="G13" s="128">
        <v>68000</v>
      </c>
      <c r="H13" s="129">
        <v>839698</v>
      </c>
      <c r="I13" s="328"/>
      <c r="J13" s="323"/>
      <c r="K13" s="140" t="s">
        <v>279</v>
      </c>
      <c r="L13" s="128">
        <v>0</v>
      </c>
      <c r="M13" s="128">
        <v>0</v>
      </c>
      <c r="N13" s="128">
        <v>229125</v>
      </c>
      <c r="O13" s="128">
        <v>0</v>
      </c>
      <c r="P13" s="131">
        <v>229125</v>
      </c>
    </row>
    <row r="14" spans="1:16" ht="11.45" customHeight="1" x14ac:dyDescent="0.2">
      <c r="A14" s="328"/>
      <c r="B14" s="337"/>
      <c r="C14" s="146" t="s">
        <v>156</v>
      </c>
      <c r="D14" s="132">
        <v>0</v>
      </c>
      <c r="E14" s="132">
        <v>0</v>
      </c>
      <c r="F14" s="132">
        <v>0</v>
      </c>
      <c r="G14" s="132">
        <v>0</v>
      </c>
      <c r="H14" s="135">
        <v>0</v>
      </c>
      <c r="I14" s="328"/>
      <c r="J14" s="323"/>
      <c r="K14" s="140" t="s">
        <v>280</v>
      </c>
      <c r="L14" s="128">
        <v>0</v>
      </c>
      <c r="M14" s="128">
        <v>0</v>
      </c>
      <c r="N14" s="128">
        <v>0</v>
      </c>
      <c r="O14" s="128">
        <v>0</v>
      </c>
      <c r="P14" s="131">
        <v>0</v>
      </c>
    </row>
    <row r="15" spans="1:16" ht="11.45" customHeight="1" x14ac:dyDescent="0.2">
      <c r="A15" s="329"/>
      <c r="B15" s="315" t="s">
        <v>273</v>
      </c>
      <c r="C15" s="316"/>
      <c r="D15" s="139">
        <v>1222861</v>
      </c>
      <c r="E15" s="139">
        <v>8</v>
      </c>
      <c r="F15" s="139">
        <v>32000</v>
      </c>
      <c r="G15" s="139">
        <v>260306</v>
      </c>
      <c r="H15" s="139">
        <v>1515167</v>
      </c>
      <c r="I15" s="328"/>
      <c r="J15" s="323"/>
      <c r="K15" s="140" t="s">
        <v>281</v>
      </c>
      <c r="L15" s="128">
        <v>0</v>
      </c>
      <c r="M15" s="128">
        <v>0</v>
      </c>
      <c r="N15" s="128">
        <v>0</v>
      </c>
      <c r="O15" s="128">
        <v>0</v>
      </c>
      <c r="P15" s="131">
        <v>0</v>
      </c>
    </row>
    <row r="16" spans="1:16" ht="11.45" customHeight="1" x14ac:dyDescent="0.2">
      <c r="A16" s="305" t="s">
        <v>276</v>
      </c>
      <c r="B16" s="306"/>
      <c r="C16" s="307"/>
      <c r="D16" s="143">
        <v>1222861</v>
      </c>
      <c r="E16" s="143">
        <v>8</v>
      </c>
      <c r="F16" s="143">
        <v>73959</v>
      </c>
      <c r="G16" s="143">
        <v>496281</v>
      </c>
      <c r="H16" s="143">
        <v>1793101</v>
      </c>
      <c r="I16" s="328"/>
      <c r="J16" s="322"/>
      <c r="K16" s="140" t="s">
        <v>282</v>
      </c>
      <c r="L16" s="128">
        <v>0</v>
      </c>
      <c r="M16" s="128">
        <v>0</v>
      </c>
      <c r="N16" s="128">
        <v>0</v>
      </c>
      <c r="O16" s="128">
        <v>0</v>
      </c>
      <c r="P16" s="131">
        <v>0</v>
      </c>
    </row>
    <row r="17" spans="1:16" ht="11.45" customHeight="1" x14ac:dyDescent="0.2">
      <c r="A17" s="327">
        <v>2</v>
      </c>
      <c r="B17" s="330">
        <v>1</v>
      </c>
      <c r="C17" s="130" t="s">
        <v>426</v>
      </c>
      <c r="D17" s="141">
        <v>0</v>
      </c>
      <c r="E17" s="141">
        <v>0</v>
      </c>
      <c r="F17" s="141">
        <v>152750</v>
      </c>
      <c r="G17" s="141">
        <v>20000</v>
      </c>
      <c r="H17" s="147">
        <v>172750</v>
      </c>
      <c r="I17" s="328"/>
      <c r="J17" s="315" t="s">
        <v>273</v>
      </c>
      <c r="K17" s="316"/>
      <c r="L17" s="148">
        <v>435795</v>
      </c>
      <c r="M17" s="148">
        <v>3</v>
      </c>
      <c r="N17" s="148">
        <v>278335</v>
      </c>
      <c r="O17" s="148">
        <v>207265</v>
      </c>
      <c r="P17" s="149">
        <v>921395</v>
      </c>
    </row>
    <row r="18" spans="1:16" ht="11.45" customHeight="1" x14ac:dyDescent="0.2">
      <c r="A18" s="328"/>
      <c r="B18" s="331"/>
      <c r="C18" s="127" t="s">
        <v>283</v>
      </c>
      <c r="D18" s="128">
        <v>0</v>
      </c>
      <c r="E18" s="128">
        <v>0</v>
      </c>
      <c r="F18" s="128">
        <v>56000</v>
      </c>
      <c r="G18" s="128">
        <v>0</v>
      </c>
      <c r="H18" s="129">
        <v>56000</v>
      </c>
      <c r="I18" s="328"/>
      <c r="J18" s="320">
        <v>2</v>
      </c>
      <c r="K18" s="150" t="s">
        <v>284</v>
      </c>
      <c r="L18" s="141">
        <v>152750</v>
      </c>
      <c r="M18" s="141">
        <v>1</v>
      </c>
      <c r="N18" s="141">
        <v>0</v>
      </c>
      <c r="O18" s="141">
        <v>100000</v>
      </c>
      <c r="P18" s="151">
        <v>252750</v>
      </c>
    </row>
    <row r="19" spans="1:16" ht="11.45" customHeight="1" x14ac:dyDescent="0.2">
      <c r="A19" s="328"/>
      <c r="B19" s="331"/>
      <c r="C19" s="127" t="s">
        <v>285</v>
      </c>
      <c r="D19" s="128">
        <v>313450</v>
      </c>
      <c r="E19" s="128">
        <v>2</v>
      </c>
      <c r="F19" s="128">
        <v>385873</v>
      </c>
      <c r="G19" s="128">
        <v>2</v>
      </c>
      <c r="H19" s="129">
        <v>699325</v>
      </c>
      <c r="I19" s="328"/>
      <c r="J19" s="323"/>
      <c r="K19" s="140" t="s">
        <v>286</v>
      </c>
      <c r="L19" s="128">
        <v>0</v>
      </c>
      <c r="M19" s="128">
        <v>0</v>
      </c>
      <c r="N19" s="128">
        <v>47320</v>
      </c>
      <c r="O19" s="128">
        <v>680</v>
      </c>
      <c r="P19" s="131">
        <v>48000</v>
      </c>
    </row>
    <row r="20" spans="1:16" ht="11.45" customHeight="1" x14ac:dyDescent="0.2">
      <c r="A20" s="328"/>
      <c r="B20" s="331"/>
      <c r="C20" s="127" t="s">
        <v>287</v>
      </c>
      <c r="D20" s="128">
        <v>143438</v>
      </c>
      <c r="E20" s="128">
        <v>1</v>
      </c>
      <c r="F20" s="128">
        <v>516390</v>
      </c>
      <c r="G20" s="128">
        <v>0</v>
      </c>
      <c r="H20" s="129">
        <v>659828</v>
      </c>
      <c r="I20" s="328"/>
      <c r="J20" s="322"/>
      <c r="K20" s="146" t="s">
        <v>288</v>
      </c>
      <c r="L20" s="132">
        <v>0</v>
      </c>
      <c r="M20" s="132">
        <v>0</v>
      </c>
      <c r="N20" s="132">
        <v>157783</v>
      </c>
      <c r="O20" s="132">
        <v>157</v>
      </c>
      <c r="P20" s="133">
        <v>157940</v>
      </c>
    </row>
    <row r="21" spans="1:16" ht="11.45" customHeight="1" x14ac:dyDescent="0.2">
      <c r="A21" s="328"/>
      <c r="B21" s="332"/>
      <c r="C21" s="152" t="s">
        <v>289</v>
      </c>
      <c r="D21" s="132">
        <v>145264</v>
      </c>
      <c r="E21" s="132">
        <v>1</v>
      </c>
      <c r="F21" s="137">
        <v>0</v>
      </c>
      <c r="G21" s="137">
        <v>30000</v>
      </c>
      <c r="H21" s="138">
        <v>175264</v>
      </c>
      <c r="I21" s="328"/>
      <c r="J21" s="315" t="s">
        <v>273</v>
      </c>
      <c r="K21" s="316"/>
      <c r="L21" s="148">
        <v>152750</v>
      </c>
      <c r="M21" s="148">
        <v>1</v>
      </c>
      <c r="N21" s="148">
        <v>205103</v>
      </c>
      <c r="O21" s="148">
        <v>100837</v>
      </c>
      <c r="P21" s="149">
        <v>458690</v>
      </c>
    </row>
    <row r="22" spans="1:16" ht="11.45" customHeight="1" x14ac:dyDescent="0.2">
      <c r="A22" s="328"/>
      <c r="B22" s="315" t="s">
        <v>273</v>
      </c>
      <c r="C22" s="316"/>
      <c r="D22" s="148">
        <v>602152</v>
      </c>
      <c r="E22" s="148">
        <v>4</v>
      </c>
      <c r="F22" s="148">
        <v>1111013</v>
      </c>
      <c r="G22" s="148">
        <v>50002</v>
      </c>
      <c r="H22" s="148">
        <v>1763167</v>
      </c>
      <c r="I22" s="328"/>
      <c r="J22" s="330">
        <v>3</v>
      </c>
      <c r="K22" s="153" t="s">
        <v>290</v>
      </c>
      <c r="L22" s="154">
        <v>0</v>
      </c>
      <c r="M22" s="154">
        <v>0</v>
      </c>
      <c r="N22" s="154">
        <v>0</v>
      </c>
      <c r="O22" s="154">
        <v>78866</v>
      </c>
      <c r="P22" s="155">
        <v>78866</v>
      </c>
    </row>
    <row r="23" spans="1:16" ht="11.45" customHeight="1" x14ac:dyDescent="0.2">
      <c r="A23" s="328"/>
      <c r="B23" s="320">
        <v>2</v>
      </c>
      <c r="C23" s="150" t="s">
        <v>291</v>
      </c>
      <c r="D23" s="141">
        <v>611750</v>
      </c>
      <c r="E23" s="141">
        <v>4</v>
      </c>
      <c r="F23" s="141">
        <v>0</v>
      </c>
      <c r="G23" s="141">
        <v>97975</v>
      </c>
      <c r="H23" s="147">
        <v>709725</v>
      </c>
      <c r="I23" s="328"/>
      <c r="J23" s="331"/>
      <c r="K23" s="156" t="s">
        <v>292</v>
      </c>
      <c r="L23" s="157">
        <v>0</v>
      </c>
      <c r="M23" s="157">
        <v>0</v>
      </c>
      <c r="N23" s="157">
        <v>180744</v>
      </c>
      <c r="O23" s="157">
        <v>0</v>
      </c>
      <c r="P23" s="158">
        <v>180744</v>
      </c>
    </row>
    <row r="24" spans="1:16" ht="11.45" customHeight="1" x14ac:dyDescent="0.2">
      <c r="A24" s="328"/>
      <c r="B24" s="323"/>
      <c r="C24" s="140" t="s">
        <v>293</v>
      </c>
      <c r="D24" s="128">
        <v>290528</v>
      </c>
      <c r="E24" s="128">
        <v>2</v>
      </c>
      <c r="F24" s="128">
        <v>0</v>
      </c>
      <c r="G24" s="128">
        <v>0</v>
      </c>
      <c r="H24" s="129">
        <v>290528</v>
      </c>
      <c r="I24" s="328"/>
      <c r="J24" s="332"/>
      <c r="K24" s="156" t="s">
        <v>294</v>
      </c>
      <c r="L24" s="157">
        <v>0</v>
      </c>
      <c r="M24" s="157">
        <v>0</v>
      </c>
      <c r="N24" s="157">
        <v>0</v>
      </c>
      <c r="O24" s="157">
        <v>0</v>
      </c>
      <c r="P24" s="158">
        <v>0</v>
      </c>
    </row>
    <row r="25" spans="1:16" ht="11.45" customHeight="1" x14ac:dyDescent="0.2">
      <c r="A25" s="328"/>
      <c r="B25" s="323"/>
      <c r="C25" s="140" t="s">
        <v>295</v>
      </c>
      <c r="D25" s="128">
        <v>611463</v>
      </c>
      <c r="E25" s="128">
        <v>4</v>
      </c>
      <c r="F25" s="128">
        <v>113358</v>
      </c>
      <c r="G25" s="128">
        <v>0</v>
      </c>
      <c r="H25" s="129">
        <v>724821</v>
      </c>
      <c r="I25" s="329"/>
      <c r="J25" s="315" t="s">
        <v>273</v>
      </c>
      <c r="K25" s="316"/>
      <c r="L25" s="148">
        <v>0</v>
      </c>
      <c r="M25" s="148">
        <v>0</v>
      </c>
      <c r="N25" s="148">
        <v>180744</v>
      </c>
      <c r="O25" s="148">
        <v>78866</v>
      </c>
      <c r="P25" s="149">
        <v>259610</v>
      </c>
    </row>
    <row r="26" spans="1:16" ht="11.45" customHeight="1" x14ac:dyDescent="0.2">
      <c r="A26" s="328"/>
      <c r="B26" s="323"/>
      <c r="C26" s="140" t="s">
        <v>296</v>
      </c>
      <c r="D26" s="128">
        <v>430312</v>
      </c>
      <c r="E26" s="128">
        <v>3</v>
      </c>
      <c r="F26" s="128">
        <v>0</v>
      </c>
      <c r="G26" s="128">
        <v>0</v>
      </c>
      <c r="H26" s="129">
        <v>430312</v>
      </c>
      <c r="I26" s="305" t="s">
        <v>276</v>
      </c>
      <c r="J26" s="306"/>
      <c r="K26" s="307"/>
      <c r="L26" s="159">
        <v>588545</v>
      </c>
      <c r="M26" s="159">
        <v>4</v>
      </c>
      <c r="N26" s="159">
        <v>664182</v>
      </c>
      <c r="O26" s="159">
        <v>386968</v>
      </c>
      <c r="P26" s="160">
        <v>1639695</v>
      </c>
    </row>
    <row r="27" spans="1:16" ht="11.45" customHeight="1" x14ac:dyDescent="0.2">
      <c r="A27" s="328"/>
      <c r="B27" s="322"/>
      <c r="C27" s="140" t="s">
        <v>297</v>
      </c>
      <c r="D27" s="128">
        <v>0</v>
      </c>
      <c r="E27" s="128">
        <v>0</v>
      </c>
      <c r="F27" s="128">
        <v>0</v>
      </c>
      <c r="G27" s="128">
        <v>0</v>
      </c>
      <c r="H27" s="129">
        <v>0</v>
      </c>
      <c r="I27" s="327">
        <v>9</v>
      </c>
      <c r="J27" s="320">
        <v>1</v>
      </c>
      <c r="K27" s="150" t="s">
        <v>298</v>
      </c>
      <c r="L27" s="141">
        <v>0</v>
      </c>
      <c r="M27" s="141">
        <v>0</v>
      </c>
      <c r="N27" s="141">
        <v>0</v>
      </c>
      <c r="O27" s="141">
        <v>64000</v>
      </c>
      <c r="P27" s="151">
        <v>64000</v>
      </c>
    </row>
    <row r="28" spans="1:16" ht="11.45" customHeight="1" x14ac:dyDescent="0.2">
      <c r="A28" s="329"/>
      <c r="B28" s="315" t="s">
        <v>273</v>
      </c>
      <c r="C28" s="316"/>
      <c r="D28" s="148">
        <v>1944053</v>
      </c>
      <c r="E28" s="148">
        <v>13</v>
      </c>
      <c r="F28" s="148">
        <v>113358</v>
      </c>
      <c r="G28" s="148">
        <v>97975</v>
      </c>
      <c r="H28" s="148">
        <v>2155386</v>
      </c>
      <c r="I28" s="328"/>
      <c r="J28" s="323"/>
      <c r="K28" s="140" t="s">
        <v>299</v>
      </c>
      <c r="L28" s="128">
        <v>612596</v>
      </c>
      <c r="M28" s="128">
        <v>4</v>
      </c>
      <c r="N28" s="128">
        <v>61260</v>
      </c>
      <c r="O28" s="128">
        <v>4</v>
      </c>
      <c r="P28" s="131">
        <v>673860</v>
      </c>
    </row>
    <row r="29" spans="1:16" ht="11.45" customHeight="1" x14ac:dyDescent="0.2">
      <c r="A29" s="305" t="s">
        <v>276</v>
      </c>
      <c r="B29" s="306"/>
      <c r="C29" s="307"/>
      <c r="D29" s="143">
        <v>2546205</v>
      </c>
      <c r="E29" s="143">
        <v>17</v>
      </c>
      <c r="F29" s="143">
        <v>1224371</v>
      </c>
      <c r="G29" s="143">
        <v>147977</v>
      </c>
      <c r="H29" s="143">
        <v>3918553</v>
      </c>
      <c r="I29" s="328"/>
      <c r="J29" s="323"/>
      <c r="K29" s="140" t="s">
        <v>300</v>
      </c>
      <c r="L29" s="128">
        <v>0</v>
      </c>
      <c r="M29" s="128">
        <v>0</v>
      </c>
      <c r="N29" s="128">
        <v>0</v>
      </c>
      <c r="O29" s="128">
        <v>0</v>
      </c>
      <c r="P29" s="131">
        <v>0</v>
      </c>
    </row>
    <row r="30" spans="1:16" ht="11.45" customHeight="1" x14ac:dyDescent="0.2">
      <c r="A30" s="327">
        <v>3</v>
      </c>
      <c r="B30" s="320">
        <v>1</v>
      </c>
      <c r="C30" s="161" t="s">
        <v>301</v>
      </c>
      <c r="D30" s="141">
        <v>0</v>
      </c>
      <c r="E30" s="141">
        <v>0</v>
      </c>
      <c r="F30" s="141">
        <v>78443</v>
      </c>
      <c r="G30" s="141">
        <v>54000</v>
      </c>
      <c r="H30" s="147">
        <v>132443</v>
      </c>
      <c r="I30" s="328"/>
      <c r="J30" s="323"/>
      <c r="K30" s="140" t="s">
        <v>302</v>
      </c>
      <c r="L30" s="128">
        <v>0</v>
      </c>
      <c r="M30" s="128">
        <v>0</v>
      </c>
      <c r="N30" s="128">
        <v>0</v>
      </c>
      <c r="O30" s="128">
        <v>38000</v>
      </c>
      <c r="P30" s="131">
        <v>38000</v>
      </c>
    </row>
    <row r="31" spans="1:16" ht="11.45" customHeight="1" x14ac:dyDescent="0.2">
      <c r="A31" s="328"/>
      <c r="B31" s="323"/>
      <c r="C31" s="162" t="s">
        <v>303</v>
      </c>
      <c r="D31" s="128">
        <v>0</v>
      </c>
      <c r="E31" s="128">
        <v>0</v>
      </c>
      <c r="F31" s="128">
        <v>0</v>
      </c>
      <c r="G31" s="128">
        <v>0</v>
      </c>
      <c r="H31" s="129">
        <v>0</v>
      </c>
      <c r="I31" s="328"/>
      <c r="J31" s="323"/>
      <c r="K31" s="140" t="s">
        <v>304</v>
      </c>
      <c r="L31" s="128">
        <v>160699</v>
      </c>
      <c r="M31" s="128">
        <v>1</v>
      </c>
      <c r="N31" s="128">
        <v>0</v>
      </c>
      <c r="O31" s="128">
        <v>0</v>
      </c>
      <c r="P31" s="131">
        <v>160699</v>
      </c>
    </row>
    <row r="32" spans="1:16" ht="11.45" customHeight="1" x14ac:dyDescent="0.2">
      <c r="A32" s="328"/>
      <c r="B32" s="323"/>
      <c r="C32" s="162" t="s">
        <v>305</v>
      </c>
      <c r="D32" s="128">
        <v>0</v>
      </c>
      <c r="E32" s="128">
        <v>0</v>
      </c>
      <c r="F32" s="128">
        <v>0</v>
      </c>
      <c r="G32" s="128">
        <v>22000</v>
      </c>
      <c r="H32" s="129">
        <v>22000</v>
      </c>
      <c r="I32" s="328"/>
      <c r="J32" s="322"/>
      <c r="K32" s="146" t="s">
        <v>306</v>
      </c>
      <c r="L32" s="132">
        <v>0</v>
      </c>
      <c r="M32" s="132">
        <v>0</v>
      </c>
      <c r="N32" s="132">
        <v>0</v>
      </c>
      <c r="O32" s="132">
        <v>0</v>
      </c>
      <c r="P32" s="133">
        <v>0</v>
      </c>
    </row>
    <row r="33" spans="1:16" ht="11.45" customHeight="1" x14ac:dyDescent="0.2">
      <c r="A33" s="328"/>
      <c r="B33" s="322"/>
      <c r="C33" s="162" t="s">
        <v>307</v>
      </c>
      <c r="D33" s="128">
        <v>964200</v>
      </c>
      <c r="E33" s="128">
        <v>6</v>
      </c>
      <c r="F33" s="128">
        <v>225120</v>
      </c>
      <c r="G33" s="128">
        <v>70000</v>
      </c>
      <c r="H33" s="129">
        <v>1259320</v>
      </c>
      <c r="I33" s="328"/>
      <c r="J33" s="315" t="s">
        <v>273</v>
      </c>
      <c r="K33" s="316"/>
      <c r="L33" s="148">
        <v>773295</v>
      </c>
      <c r="M33" s="148">
        <v>5</v>
      </c>
      <c r="N33" s="148">
        <v>61260</v>
      </c>
      <c r="O33" s="148">
        <v>102004</v>
      </c>
      <c r="P33" s="149">
        <v>936559</v>
      </c>
    </row>
    <row r="34" spans="1:16" s="115" customFormat="1" ht="11.45" customHeight="1" x14ac:dyDescent="0.2">
      <c r="A34" s="328"/>
      <c r="B34" s="315" t="s">
        <v>273</v>
      </c>
      <c r="C34" s="316"/>
      <c r="D34" s="148">
        <v>964200</v>
      </c>
      <c r="E34" s="148">
        <v>6</v>
      </c>
      <c r="F34" s="148">
        <v>303563</v>
      </c>
      <c r="G34" s="148">
        <v>146000</v>
      </c>
      <c r="H34" s="148">
        <v>1413763</v>
      </c>
      <c r="I34" s="328"/>
      <c r="J34" s="320">
        <v>2</v>
      </c>
      <c r="K34" s="150" t="s">
        <v>308</v>
      </c>
      <c r="L34" s="141">
        <v>0</v>
      </c>
      <c r="M34" s="141">
        <v>0</v>
      </c>
      <c r="N34" s="141">
        <v>0</v>
      </c>
      <c r="O34" s="141">
        <v>0</v>
      </c>
      <c r="P34" s="151">
        <v>0</v>
      </c>
    </row>
    <row r="35" spans="1:16" ht="11.45" customHeight="1" x14ac:dyDescent="0.2">
      <c r="A35" s="328"/>
      <c r="B35" s="330">
        <v>2</v>
      </c>
      <c r="C35" s="163" t="s">
        <v>309</v>
      </c>
      <c r="D35" s="141">
        <v>296523</v>
      </c>
      <c r="E35" s="141">
        <v>2</v>
      </c>
      <c r="F35" s="141">
        <v>33002</v>
      </c>
      <c r="G35" s="141">
        <v>0</v>
      </c>
      <c r="H35" s="147">
        <v>329525</v>
      </c>
      <c r="I35" s="328"/>
      <c r="J35" s="323"/>
      <c r="K35" s="140" t="s">
        <v>310</v>
      </c>
      <c r="L35" s="128">
        <v>290530</v>
      </c>
      <c r="M35" s="128">
        <v>2</v>
      </c>
      <c r="N35" s="128">
        <v>0</v>
      </c>
      <c r="O35" s="128">
        <v>0</v>
      </c>
      <c r="P35" s="131">
        <v>290530</v>
      </c>
    </row>
    <row r="36" spans="1:16" ht="11.45" customHeight="1" x14ac:dyDescent="0.2">
      <c r="A36" s="328"/>
      <c r="B36" s="331"/>
      <c r="C36" s="164" t="s">
        <v>311</v>
      </c>
      <c r="D36" s="128">
        <v>0</v>
      </c>
      <c r="E36" s="128">
        <v>0</v>
      </c>
      <c r="F36" s="128">
        <v>0</v>
      </c>
      <c r="G36" s="128">
        <v>0</v>
      </c>
      <c r="H36" s="129">
        <v>0</v>
      </c>
      <c r="I36" s="328"/>
      <c r="J36" s="323"/>
      <c r="K36" s="140" t="s">
        <v>312</v>
      </c>
      <c r="L36" s="128">
        <v>0</v>
      </c>
      <c r="M36" s="128">
        <v>0</v>
      </c>
      <c r="N36" s="128">
        <v>0</v>
      </c>
      <c r="O36" s="128">
        <v>0</v>
      </c>
      <c r="P36" s="131">
        <v>0</v>
      </c>
    </row>
    <row r="37" spans="1:16" ht="11.45" customHeight="1" x14ac:dyDescent="0.2">
      <c r="A37" s="328"/>
      <c r="B37" s="331"/>
      <c r="C37" s="164" t="s">
        <v>313</v>
      </c>
      <c r="D37" s="128">
        <v>459254</v>
      </c>
      <c r="E37" s="128">
        <v>3</v>
      </c>
      <c r="F37" s="128">
        <v>419403</v>
      </c>
      <c r="G37" s="128">
        <v>0</v>
      </c>
      <c r="H37" s="129">
        <v>878657</v>
      </c>
      <c r="I37" s="328"/>
      <c r="J37" s="323"/>
      <c r="K37" s="140" t="s">
        <v>314</v>
      </c>
      <c r="L37" s="128">
        <v>435795</v>
      </c>
      <c r="M37" s="128">
        <v>3</v>
      </c>
      <c r="N37" s="128">
        <v>0</v>
      </c>
      <c r="O37" s="128">
        <v>38000</v>
      </c>
      <c r="P37" s="131">
        <v>473795</v>
      </c>
    </row>
    <row r="38" spans="1:16" ht="11.45" customHeight="1" x14ac:dyDescent="0.2">
      <c r="A38" s="328"/>
      <c r="B38" s="331"/>
      <c r="C38" s="164" t="s">
        <v>315</v>
      </c>
      <c r="D38" s="128">
        <v>0</v>
      </c>
      <c r="E38" s="128">
        <v>0</v>
      </c>
      <c r="F38" s="128">
        <v>0</v>
      </c>
      <c r="G38" s="128">
        <v>0</v>
      </c>
      <c r="H38" s="129">
        <v>0</v>
      </c>
      <c r="I38" s="328"/>
      <c r="J38" s="322"/>
      <c r="K38" s="146" t="s">
        <v>316</v>
      </c>
      <c r="L38" s="132">
        <v>1162120</v>
      </c>
      <c r="M38" s="132">
        <v>8</v>
      </c>
      <c r="N38" s="132">
        <v>0</v>
      </c>
      <c r="O38" s="132">
        <v>44000</v>
      </c>
      <c r="P38" s="133">
        <v>1206120</v>
      </c>
    </row>
    <row r="39" spans="1:16" ht="11.45" customHeight="1" x14ac:dyDescent="0.2">
      <c r="A39" s="328"/>
      <c r="B39" s="331"/>
      <c r="C39" s="164" t="s">
        <v>317</v>
      </c>
      <c r="D39" s="128">
        <v>153085</v>
      </c>
      <c r="E39" s="128">
        <v>1</v>
      </c>
      <c r="F39" s="128">
        <v>45925</v>
      </c>
      <c r="G39" s="128">
        <v>0</v>
      </c>
      <c r="H39" s="129">
        <v>199010</v>
      </c>
      <c r="I39" s="328"/>
      <c r="J39" s="315" t="s">
        <v>273</v>
      </c>
      <c r="K39" s="316"/>
      <c r="L39" s="148">
        <v>1888445</v>
      </c>
      <c r="M39" s="148">
        <v>13</v>
      </c>
      <c r="N39" s="148">
        <v>0</v>
      </c>
      <c r="O39" s="148">
        <v>82000</v>
      </c>
      <c r="P39" s="149">
        <v>1970445</v>
      </c>
    </row>
    <row r="40" spans="1:16" ht="11.45" customHeight="1" x14ac:dyDescent="0.2">
      <c r="A40" s="328"/>
      <c r="B40" s="332"/>
      <c r="C40" s="165" t="s">
        <v>175</v>
      </c>
      <c r="D40" s="132">
        <v>305500</v>
      </c>
      <c r="E40" s="132">
        <v>2</v>
      </c>
      <c r="F40" s="132">
        <v>225212</v>
      </c>
      <c r="G40" s="132">
        <v>100406</v>
      </c>
      <c r="H40" s="135">
        <v>631118</v>
      </c>
      <c r="I40" s="328"/>
      <c r="J40" s="320">
        <v>3</v>
      </c>
      <c r="K40" s="150" t="s">
        <v>318</v>
      </c>
      <c r="L40" s="141">
        <v>581060</v>
      </c>
      <c r="M40" s="141">
        <v>4</v>
      </c>
      <c r="N40" s="141">
        <v>0</v>
      </c>
      <c r="O40" s="141">
        <v>259000</v>
      </c>
      <c r="P40" s="151">
        <v>840060</v>
      </c>
    </row>
    <row r="41" spans="1:16" ht="11.45" customHeight="1" x14ac:dyDescent="0.2">
      <c r="A41" s="329"/>
      <c r="B41" s="315" t="s">
        <v>273</v>
      </c>
      <c r="C41" s="316"/>
      <c r="D41" s="148">
        <v>1214362</v>
      </c>
      <c r="E41" s="148">
        <v>8</v>
      </c>
      <c r="F41" s="148">
        <v>723542</v>
      </c>
      <c r="G41" s="148">
        <v>100406</v>
      </c>
      <c r="H41" s="148">
        <v>2038310</v>
      </c>
      <c r="I41" s="328"/>
      <c r="J41" s="323"/>
      <c r="K41" s="140" t="s">
        <v>319</v>
      </c>
      <c r="L41" s="128">
        <v>290530</v>
      </c>
      <c r="M41" s="128">
        <v>2</v>
      </c>
      <c r="N41" s="128">
        <v>0</v>
      </c>
      <c r="O41" s="128">
        <v>68000</v>
      </c>
      <c r="P41" s="131">
        <v>358530</v>
      </c>
    </row>
    <row r="42" spans="1:16" ht="11.45" customHeight="1" x14ac:dyDescent="0.2">
      <c r="A42" s="305" t="s">
        <v>276</v>
      </c>
      <c r="B42" s="306"/>
      <c r="C42" s="307"/>
      <c r="D42" s="143">
        <v>2178562</v>
      </c>
      <c r="E42" s="143">
        <v>14</v>
      </c>
      <c r="F42" s="143">
        <v>1027105</v>
      </c>
      <c r="G42" s="143">
        <v>246406</v>
      </c>
      <c r="H42" s="143">
        <v>3452073</v>
      </c>
      <c r="I42" s="328"/>
      <c r="J42" s="323"/>
      <c r="K42" s="140" t="s">
        <v>320</v>
      </c>
      <c r="L42" s="128">
        <v>150000</v>
      </c>
      <c r="M42" s="128">
        <v>1</v>
      </c>
      <c r="N42" s="128">
        <v>165904</v>
      </c>
      <c r="O42" s="128">
        <v>0</v>
      </c>
      <c r="P42" s="131">
        <v>315904</v>
      </c>
    </row>
    <row r="43" spans="1:16" ht="11.45" customHeight="1" x14ac:dyDescent="0.2">
      <c r="A43" s="324">
        <v>4</v>
      </c>
      <c r="B43" s="312">
        <v>1</v>
      </c>
      <c r="C43" s="166" t="s">
        <v>321</v>
      </c>
      <c r="D43" s="141">
        <v>0</v>
      </c>
      <c r="E43" s="141">
        <v>0</v>
      </c>
      <c r="F43" s="141">
        <v>0</v>
      </c>
      <c r="G43" s="141">
        <v>0</v>
      </c>
      <c r="H43" s="147">
        <v>0</v>
      </c>
      <c r="I43" s="328"/>
      <c r="J43" s="322"/>
      <c r="K43" s="140" t="s">
        <v>228</v>
      </c>
      <c r="L43" s="128">
        <v>0</v>
      </c>
      <c r="M43" s="128">
        <v>0</v>
      </c>
      <c r="N43" s="128">
        <v>0</v>
      </c>
      <c r="O43" s="128">
        <v>0</v>
      </c>
      <c r="P43" s="131">
        <v>0</v>
      </c>
    </row>
    <row r="44" spans="1:16" ht="11.45" customHeight="1" x14ac:dyDescent="0.2">
      <c r="A44" s="325"/>
      <c r="B44" s="313"/>
      <c r="C44" s="167" t="s">
        <v>322</v>
      </c>
      <c r="D44" s="128">
        <v>145265</v>
      </c>
      <c r="E44" s="128">
        <v>1</v>
      </c>
      <c r="F44" s="128">
        <v>0</v>
      </c>
      <c r="G44" s="128">
        <v>148595</v>
      </c>
      <c r="H44" s="129">
        <v>293860</v>
      </c>
      <c r="I44" s="329"/>
      <c r="J44" s="315" t="s">
        <v>273</v>
      </c>
      <c r="K44" s="316"/>
      <c r="L44" s="148">
        <v>1021590</v>
      </c>
      <c r="M44" s="148">
        <v>7</v>
      </c>
      <c r="N44" s="148">
        <v>165904</v>
      </c>
      <c r="O44" s="148">
        <v>327000</v>
      </c>
      <c r="P44" s="149">
        <v>1514494</v>
      </c>
    </row>
    <row r="45" spans="1:16" ht="11.45" customHeight="1" x14ac:dyDescent="0.2">
      <c r="A45" s="325"/>
      <c r="B45" s="313"/>
      <c r="C45" s="167" t="s">
        <v>323</v>
      </c>
      <c r="D45" s="168">
        <v>0</v>
      </c>
      <c r="E45" s="168">
        <v>0</v>
      </c>
      <c r="F45" s="168">
        <v>0</v>
      </c>
      <c r="G45" s="168">
        <v>46000</v>
      </c>
      <c r="H45" s="169">
        <v>46000</v>
      </c>
      <c r="I45" s="305" t="s">
        <v>276</v>
      </c>
      <c r="J45" s="306"/>
      <c r="K45" s="307"/>
      <c r="L45" s="143">
        <v>3683330</v>
      </c>
      <c r="M45" s="143">
        <v>25</v>
      </c>
      <c r="N45" s="143">
        <v>227164</v>
      </c>
      <c r="O45" s="143">
        <v>511004</v>
      </c>
      <c r="P45" s="144">
        <v>4421498</v>
      </c>
    </row>
    <row r="46" spans="1:16" ht="11.45" customHeight="1" x14ac:dyDescent="0.2">
      <c r="A46" s="325"/>
      <c r="B46" s="313"/>
      <c r="C46" s="150" t="s">
        <v>324</v>
      </c>
      <c r="D46" s="141">
        <v>0</v>
      </c>
      <c r="E46" s="141">
        <v>0</v>
      </c>
      <c r="F46" s="141">
        <v>0</v>
      </c>
      <c r="G46" s="141">
        <v>100000</v>
      </c>
      <c r="H46" s="147">
        <v>100000</v>
      </c>
      <c r="I46" s="317">
        <v>10</v>
      </c>
      <c r="J46" s="320">
        <v>1</v>
      </c>
      <c r="K46" s="150" t="s">
        <v>325</v>
      </c>
      <c r="L46" s="141">
        <v>0</v>
      </c>
      <c r="M46" s="141">
        <v>0</v>
      </c>
      <c r="N46" s="141">
        <v>174317</v>
      </c>
      <c r="O46" s="141">
        <v>49455</v>
      </c>
      <c r="P46" s="151">
        <v>223772</v>
      </c>
    </row>
    <row r="47" spans="1:16" ht="11.45" customHeight="1" x14ac:dyDescent="0.2">
      <c r="A47" s="325"/>
      <c r="B47" s="313"/>
      <c r="C47" s="140" t="s">
        <v>326</v>
      </c>
      <c r="D47" s="128">
        <v>143437</v>
      </c>
      <c r="E47" s="128">
        <v>1</v>
      </c>
      <c r="F47" s="128">
        <v>91854</v>
      </c>
      <c r="G47" s="128">
        <v>0</v>
      </c>
      <c r="H47" s="129">
        <v>235291</v>
      </c>
      <c r="I47" s="318"/>
      <c r="J47" s="321"/>
      <c r="K47" s="140" t="s">
        <v>327</v>
      </c>
      <c r="L47" s="128">
        <v>152749</v>
      </c>
      <c r="M47" s="128">
        <v>1</v>
      </c>
      <c r="N47" s="128">
        <v>232423</v>
      </c>
      <c r="O47" s="128">
        <v>34000</v>
      </c>
      <c r="P47" s="131">
        <v>419172</v>
      </c>
    </row>
    <row r="48" spans="1:16" ht="11.45" customHeight="1" x14ac:dyDescent="0.2">
      <c r="A48" s="326"/>
      <c r="B48" s="314"/>
      <c r="C48" s="146" t="s">
        <v>328</v>
      </c>
      <c r="D48" s="132">
        <v>0</v>
      </c>
      <c r="E48" s="132">
        <v>0</v>
      </c>
      <c r="F48" s="132">
        <v>0</v>
      </c>
      <c r="G48" s="132">
        <v>0</v>
      </c>
      <c r="H48" s="135">
        <v>0</v>
      </c>
      <c r="I48" s="318"/>
      <c r="J48" s="321"/>
      <c r="K48" s="140" t="s">
        <v>329</v>
      </c>
      <c r="L48" s="128">
        <v>290530</v>
      </c>
      <c r="M48" s="128">
        <v>2</v>
      </c>
      <c r="N48" s="128">
        <v>232432</v>
      </c>
      <c r="O48" s="128">
        <v>0</v>
      </c>
      <c r="P48" s="131">
        <v>522962</v>
      </c>
    </row>
    <row r="49" spans="1:16" ht="11.45" customHeight="1" x14ac:dyDescent="0.2">
      <c r="A49" s="305" t="s">
        <v>276</v>
      </c>
      <c r="B49" s="306"/>
      <c r="C49" s="307"/>
      <c r="D49" s="159">
        <v>288702</v>
      </c>
      <c r="E49" s="159">
        <v>2</v>
      </c>
      <c r="F49" s="159">
        <v>91854</v>
      </c>
      <c r="G49" s="159">
        <v>294595</v>
      </c>
      <c r="H49" s="160">
        <v>675151</v>
      </c>
      <c r="I49" s="318"/>
      <c r="J49" s="321"/>
      <c r="K49" s="150" t="s">
        <v>330</v>
      </c>
      <c r="L49" s="141">
        <v>0</v>
      </c>
      <c r="M49" s="141">
        <v>0</v>
      </c>
      <c r="N49" s="141">
        <v>106925</v>
      </c>
      <c r="O49" s="141">
        <v>24000</v>
      </c>
      <c r="P49" s="151">
        <v>130925</v>
      </c>
    </row>
    <row r="50" spans="1:16" ht="11.45" customHeight="1" x14ac:dyDescent="0.2">
      <c r="A50" s="327">
        <v>5</v>
      </c>
      <c r="B50" s="320">
        <v>1</v>
      </c>
      <c r="C50" s="140" t="s">
        <v>331</v>
      </c>
      <c r="D50" s="128">
        <v>0</v>
      </c>
      <c r="E50" s="128">
        <v>0</v>
      </c>
      <c r="F50" s="128">
        <v>59937</v>
      </c>
      <c r="G50" s="128">
        <v>8</v>
      </c>
      <c r="H50" s="129">
        <v>59945</v>
      </c>
      <c r="I50" s="318"/>
      <c r="J50" s="321"/>
      <c r="K50" s="140" t="s">
        <v>332</v>
      </c>
      <c r="L50" s="128">
        <v>145265</v>
      </c>
      <c r="M50" s="128">
        <v>1</v>
      </c>
      <c r="N50" s="128">
        <v>188851</v>
      </c>
      <c r="O50" s="128">
        <v>0</v>
      </c>
      <c r="P50" s="131">
        <v>334116</v>
      </c>
    </row>
    <row r="51" spans="1:16" ht="11.45" customHeight="1" x14ac:dyDescent="0.2">
      <c r="A51" s="328"/>
      <c r="B51" s="321"/>
      <c r="C51" s="140" t="s">
        <v>333</v>
      </c>
      <c r="D51" s="128">
        <v>157731</v>
      </c>
      <c r="E51" s="128">
        <v>1</v>
      </c>
      <c r="F51" s="128">
        <v>0</v>
      </c>
      <c r="G51" s="128">
        <v>0</v>
      </c>
      <c r="H51" s="129">
        <v>157731</v>
      </c>
      <c r="I51" s="318"/>
      <c r="J51" s="321"/>
      <c r="K51" s="140" t="s">
        <v>334</v>
      </c>
      <c r="L51" s="128">
        <v>1004059</v>
      </c>
      <c r="M51" s="128">
        <v>7</v>
      </c>
      <c r="N51" s="128">
        <v>726600</v>
      </c>
      <c r="O51" s="128">
        <v>0</v>
      </c>
      <c r="P51" s="131">
        <v>1730659</v>
      </c>
    </row>
    <row r="52" spans="1:16" ht="11.45" customHeight="1" x14ac:dyDescent="0.2">
      <c r="A52" s="328"/>
      <c r="B52" s="321"/>
      <c r="C52" s="140" t="s">
        <v>335</v>
      </c>
      <c r="D52" s="128">
        <v>0</v>
      </c>
      <c r="E52" s="128">
        <v>0</v>
      </c>
      <c r="F52" s="128">
        <v>0</v>
      </c>
      <c r="G52" s="128">
        <v>0</v>
      </c>
      <c r="H52" s="129">
        <v>0</v>
      </c>
      <c r="I52" s="318"/>
      <c r="J52" s="321"/>
      <c r="K52" s="140" t="s">
        <v>336</v>
      </c>
      <c r="L52" s="128">
        <v>0</v>
      </c>
      <c r="M52" s="128">
        <v>0</v>
      </c>
      <c r="N52" s="128">
        <v>95200</v>
      </c>
      <c r="O52" s="128">
        <v>0</v>
      </c>
      <c r="P52" s="131">
        <v>95200</v>
      </c>
    </row>
    <row r="53" spans="1:16" ht="11.45" customHeight="1" x14ac:dyDescent="0.2">
      <c r="A53" s="328"/>
      <c r="B53" s="322"/>
      <c r="C53" s="146" t="s">
        <v>427</v>
      </c>
      <c r="D53" s="132">
        <v>0</v>
      </c>
      <c r="E53" s="132">
        <v>0</v>
      </c>
      <c r="F53" s="132">
        <v>0</v>
      </c>
      <c r="G53" s="132">
        <v>0</v>
      </c>
      <c r="H53" s="135">
        <v>0</v>
      </c>
      <c r="I53" s="319"/>
      <c r="J53" s="322"/>
      <c r="K53" s="146" t="s">
        <v>337</v>
      </c>
      <c r="L53" s="132">
        <v>0</v>
      </c>
      <c r="M53" s="132">
        <v>0</v>
      </c>
      <c r="N53" s="132">
        <v>217897</v>
      </c>
      <c r="O53" s="132">
        <v>0</v>
      </c>
      <c r="P53" s="133">
        <v>217897</v>
      </c>
    </row>
    <row r="54" spans="1:16" ht="11.45" customHeight="1" x14ac:dyDescent="0.2">
      <c r="A54" s="328"/>
      <c r="B54" s="315" t="s">
        <v>273</v>
      </c>
      <c r="C54" s="316"/>
      <c r="D54" s="148">
        <v>157731</v>
      </c>
      <c r="E54" s="148">
        <v>1</v>
      </c>
      <c r="F54" s="148">
        <v>59937</v>
      </c>
      <c r="G54" s="148">
        <v>8</v>
      </c>
      <c r="H54" s="148">
        <v>217676</v>
      </c>
      <c r="I54" s="305" t="s">
        <v>276</v>
      </c>
      <c r="J54" s="306"/>
      <c r="K54" s="307"/>
      <c r="L54" s="159">
        <v>1592603</v>
      </c>
      <c r="M54" s="159">
        <v>11</v>
      </c>
      <c r="N54" s="170">
        <v>1974645</v>
      </c>
      <c r="O54" s="170">
        <v>107455</v>
      </c>
      <c r="P54" s="171">
        <v>3674703</v>
      </c>
    </row>
    <row r="55" spans="1:16" ht="11.45" customHeight="1" x14ac:dyDescent="0.2">
      <c r="A55" s="328"/>
      <c r="B55" s="320">
        <v>2</v>
      </c>
      <c r="C55" s="130" t="s">
        <v>338</v>
      </c>
      <c r="D55" s="141">
        <v>160699</v>
      </c>
      <c r="E55" s="141">
        <v>1</v>
      </c>
      <c r="F55" s="141">
        <v>0</v>
      </c>
      <c r="G55" s="141">
        <v>26000</v>
      </c>
      <c r="H55" s="147">
        <v>186699</v>
      </c>
      <c r="I55" s="324">
        <v>11</v>
      </c>
      <c r="J55" s="312">
        <v>1</v>
      </c>
      <c r="K55" s="150" t="s">
        <v>339</v>
      </c>
      <c r="L55" s="141">
        <v>0</v>
      </c>
      <c r="M55" s="141">
        <v>0</v>
      </c>
      <c r="N55" s="141">
        <v>0</v>
      </c>
      <c r="O55" s="141">
        <v>0</v>
      </c>
      <c r="P55" s="151">
        <v>0</v>
      </c>
    </row>
    <row r="56" spans="1:16" ht="11.45" customHeight="1" x14ac:dyDescent="0.2">
      <c r="A56" s="328"/>
      <c r="B56" s="321"/>
      <c r="C56" s="127" t="s">
        <v>340</v>
      </c>
      <c r="D56" s="128">
        <v>160699</v>
      </c>
      <c r="E56" s="128">
        <v>1</v>
      </c>
      <c r="F56" s="128">
        <v>0</v>
      </c>
      <c r="G56" s="128">
        <v>60000</v>
      </c>
      <c r="H56" s="129">
        <v>220699</v>
      </c>
      <c r="I56" s="325"/>
      <c r="J56" s="313"/>
      <c r="K56" s="140" t="s">
        <v>341</v>
      </c>
      <c r="L56" s="128">
        <v>0</v>
      </c>
      <c r="M56" s="128">
        <v>0</v>
      </c>
      <c r="N56" s="128">
        <v>15320</v>
      </c>
      <c r="O56" s="128">
        <v>170030</v>
      </c>
      <c r="P56" s="131">
        <v>185350</v>
      </c>
    </row>
    <row r="57" spans="1:16" ht="11.45" customHeight="1" x14ac:dyDescent="0.2">
      <c r="A57" s="328"/>
      <c r="B57" s="321"/>
      <c r="C57" s="127" t="s">
        <v>342</v>
      </c>
      <c r="D57" s="128">
        <v>0</v>
      </c>
      <c r="E57" s="128">
        <v>0</v>
      </c>
      <c r="F57" s="128">
        <v>0</v>
      </c>
      <c r="G57" s="128">
        <v>0</v>
      </c>
      <c r="H57" s="129">
        <v>0</v>
      </c>
      <c r="I57" s="325"/>
      <c r="J57" s="313"/>
      <c r="K57" s="172" t="s">
        <v>343</v>
      </c>
      <c r="L57" s="168">
        <v>0</v>
      </c>
      <c r="M57" s="168">
        <v>0</v>
      </c>
      <c r="N57" s="168">
        <v>0</v>
      </c>
      <c r="O57" s="168">
        <v>0</v>
      </c>
      <c r="P57" s="169">
        <v>0</v>
      </c>
    </row>
    <row r="58" spans="1:16" ht="11.45" customHeight="1" x14ac:dyDescent="0.2">
      <c r="A58" s="328"/>
      <c r="B58" s="322"/>
      <c r="C58" s="146" t="s">
        <v>188</v>
      </c>
      <c r="D58" s="132">
        <v>286876</v>
      </c>
      <c r="E58" s="132">
        <v>2</v>
      </c>
      <c r="F58" s="132">
        <v>0</v>
      </c>
      <c r="G58" s="132">
        <v>10000</v>
      </c>
      <c r="H58" s="135">
        <v>296876</v>
      </c>
      <c r="I58" s="325"/>
      <c r="J58" s="313"/>
      <c r="K58" s="173" t="s">
        <v>344</v>
      </c>
      <c r="L58" s="141">
        <v>0</v>
      </c>
      <c r="M58" s="141">
        <v>0</v>
      </c>
      <c r="N58" s="141">
        <v>0</v>
      </c>
      <c r="O58" s="141">
        <v>0</v>
      </c>
      <c r="P58" s="151">
        <v>0</v>
      </c>
    </row>
    <row r="59" spans="1:16" ht="11.45" customHeight="1" x14ac:dyDescent="0.2">
      <c r="A59" s="329"/>
      <c r="B59" s="315" t="s">
        <v>273</v>
      </c>
      <c r="C59" s="316"/>
      <c r="D59" s="148">
        <v>608274</v>
      </c>
      <c r="E59" s="148">
        <v>4</v>
      </c>
      <c r="F59" s="148">
        <v>0</v>
      </c>
      <c r="G59" s="148">
        <v>96000</v>
      </c>
      <c r="H59" s="148">
        <v>704274</v>
      </c>
      <c r="I59" s="325"/>
      <c r="J59" s="313"/>
      <c r="K59" s="174" t="s">
        <v>345</v>
      </c>
      <c r="L59" s="128">
        <v>0</v>
      </c>
      <c r="M59" s="128">
        <v>0</v>
      </c>
      <c r="N59" s="128">
        <v>367392</v>
      </c>
      <c r="O59" s="128">
        <v>50011</v>
      </c>
      <c r="P59" s="131">
        <v>417403</v>
      </c>
    </row>
    <row r="60" spans="1:16" ht="11.45" customHeight="1" x14ac:dyDescent="0.2">
      <c r="A60" s="305" t="s">
        <v>276</v>
      </c>
      <c r="B60" s="306"/>
      <c r="C60" s="307"/>
      <c r="D60" s="143">
        <v>766005</v>
      </c>
      <c r="E60" s="143">
        <v>5</v>
      </c>
      <c r="F60" s="143">
        <v>59937</v>
      </c>
      <c r="G60" s="143">
        <v>96008</v>
      </c>
      <c r="H60" s="143">
        <v>921950</v>
      </c>
      <c r="I60" s="326"/>
      <c r="J60" s="314"/>
      <c r="K60" s="175" t="s">
        <v>346</v>
      </c>
      <c r="L60" s="132">
        <v>0</v>
      </c>
      <c r="M60" s="132">
        <v>0</v>
      </c>
      <c r="N60" s="132">
        <v>0</v>
      </c>
      <c r="O60" s="132">
        <v>0</v>
      </c>
      <c r="P60" s="133">
        <v>0</v>
      </c>
    </row>
    <row r="61" spans="1:16" ht="11.45" customHeight="1" x14ac:dyDescent="0.2">
      <c r="A61" s="317">
        <v>6</v>
      </c>
      <c r="B61" s="320">
        <v>1</v>
      </c>
      <c r="C61" s="150" t="s">
        <v>347</v>
      </c>
      <c r="D61" s="141">
        <v>0</v>
      </c>
      <c r="E61" s="141">
        <v>0</v>
      </c>
      <c r="F61" s="141">
        <v>23600</v>
      </c>
      <c r="G61" s="141">
        <v>0</v>
      </c>
      <c r="H61" s="147">
        <v>23600</v>
      </c>
      <c r="I61" s="305" t="s">
        <v>276</v>
      </c>
      <c r="J61" s="306"/>
      <c r="K61" s="307"/>
      <c r="L61" s="159">
        <v>0</v>
      </c>
      <c r="M61" s="159">
        <v>0</v>
      </c>
      <c r="N61" s="159">
        <v>382712</v>
      </c>
      <c r="O61" s="159">
        <v>220041</v>
      </c>
      <c r="P61" s="160">
        <v>602753</v>
      </c>
    </row>
    <row r="62" spans="1:16" ht="11.45" customHeight="1" x14ac:dyDescent="0.2">
      <c r="A62" s="318"/>
      <c r="B62" s="321"/>
      <c r="C62" s="140" t="s">
        <v>348</v>
      </c>
      <c r="D62" s="128">
        <v>0</v>
      </c>
      <c r="E62" s="128">
        <v>0</v>
      </c>
      <c r="F62" s="128">
        <v>0</v>
      </c>
      <c r="G62" s="128">
        <v>0</v>
      </c>
      <c r="H62" s="129">
        <v>0</v>
      </c>
      <c r="I62" s="317">
        <v>12</v>
      </c>
      <c r="J62" s="320">
        <v>1</v>
      </c>
      <c r="K62" s="140" t="s">
        <v>349</v>
      </c>
      <c r="L62" s="128">
        <v>0</v>
      </c>
      <c r="M62" s="128">
        <v>0</v>
      </c>
      <c r="N62" s="128">
        <v>0</v>
      </c>
      <c r="O62" s="128">
        <v>0</v>
      </c>
      <c r="P62" s="131">
        <v>0</v>
      </c>
    </row>
    <row r="63" spans="1:16" ht="11.45" customHeight="1" x14ac:dyDescent="0.2">
      <c r="A63" s="318"/>
      <c r="B63" s="321"/>
      <c r="C63" s="140" t="s">
        <v>350</v>
      </c>
      <c r="D63" s="128">
        <v>0</v>
      </c>
      <c r="E63" s="128">
        <v>0</v>
      </c>
      <c r="F63" s="128">
        <v>111881</v>
      </c>
      <c r="G63" s="128">
        <v>10000</v>
      </c>
      <c r="H63" s="129">
        <v>121881</v>
      </c>
      <c r="I63" s="318"/>
      <c r="J63" s="321"/>
      <c r="K63" s="140" t="s">
        <v>351</v>
      </c>
      <c r="L63" s="128">
        <v>0</v>
      </c>
      <c r="M63" s="128">
        <v>0</v>
      </c>
      <c r="N63" s="128">
        <v>0</v>
      </c>
      <c r="O63" s="128">
        <v>0</v>
      </c>
      <c r="P63" s="131">
        <v>0</v>
      </c>
    </row>
    <row r="64" spans="1:16" ht="11.45" customHeight="1" x14ac:dyDescent="0.2">
      <c r="A64" s="318"/>
      <c r="B64" s="321"/>
      <c r="C64" s="140" t="s">
        <v>352</v>
      </c>
      <c r="D64" s="128">
        <v>0</v>
      </c>
      <c r="E64" s="128">
        <v>0</v>
      </c>
      <c r="F64" s="128">
        <v>20000</v>
      </c>
      <c r="G64" s="128">
        <v>30000</v>
      </c>
      <c r="H64" s="129">
        <v>50000</v>
      </c>
      <c r="I64" s="318"/>
      <c r="J64" s="321"/>
      <c r="K64" s="150" t="s">
        <v>353</v>
      </c>
      <c r="L64" s="141">
        <v>0</v>
      </c>
      <c r="M64" s="141">
        <v>0</v>
      </c>
      <c r="N64" s="141">
        <v>0</v>
      </c>
      <c r="O64" s="141">
        <v>0</v>
      </c>
      <c r="P64" s="151">
        <v>0</v>
      </c>
    </row>
    <row r="65" spans="1:16" ht="11.45" customHeight="1" x14ac:dyDescent="0.2">
      <c r="A65" s="318"/>
      <c r="B65" s="321"/>
      <c r="C65" s="140" t="s">
        <v>354</v>
      </c>
      <c r="D65" s="128">
        <v>0</v>
      </c>
      <c r="E65" s="128">
        <v>0</v>
      </c>
      <c r="F65" s="128">
        <v>22000</v>
      </c>
      <c r="G65" s="128">
        <v>0</v>
      </c>
      <c r="H65" s="129">
        <v>22000</v>
      </c>
      <c r="I65" s="318"/>
      <c r="J65" s="321"/>
      <c r="K65" s="140" t="s">
        <v>355</v>
      </c>
      <c r="L65" s="128">
        <v>0</v>
      </c>
      <c r="M65" s="128">
        <v>0</v>
      </c>
      <c r="N65" s="128">
        <v>0</v>
      </c>
      <c r="O65" s="128">
        <v>26000</v>
      </c>
      <c r="P65" s="131">
        <v>26000</v>
      </c>
    </row>
    <row r="66" spans="1:16" ht="11.45" customHeight="1" x14ac:dyDescent="0.2">
      <c r="A66" s="318"/>
      <c r="B66" s="321"/>
      <c r="C66" s="150" t="s">
        <v>356</v>
      </c>
      <c r="D66" s="141">
        <v>290528</v>
      </c>
      <c r="E66" s="141">
        <v>2</v>
      </c>
      <c r="F66" s="141">
        <v>308072</v>
      </c>
      <c r="G66" s="141">
        <v>50000</v>
      </c>
      <c r="H66" s="147">
        <v>648600</v>
      </c>
      <c r="I66" s="319"/>
      <c r="J66" s="322"/>
      <c r="K66" s="146" t="s">
        <v>357</v>
      </c>
      <c r="L66" s="132">
        <v>0</v>
      </c>
      <c r="M66" s="132">
        <v>0</v>
      </c>
      <c r="N66" s="132">
        <v>52700</v>
      </c>
      <c r="O66" s="132">
        <v>10169</v>
      </c>
      <c r="P66" s="133">
        <v>62869</v>
      </c>
    </row>
    <row r="67" spans="1:16" ht="11.45" customHeight="1" thickBot="1" x14ac:dyDescent="0.25">
      <c r="A67" s="319"/>
      <c r="B67" s="322"/>
      <c r="C67" s="140" t="s">
        <v>358</v>
      </c>
      <c r="D67" s="128">
        <v>0</v>
      </c>
      <c r="E67" s="128">
        <v>0</v>
      </c>
      <c r="F67" s="128">
        <v>0</v>
      </c>
      <c r="G67" s="128">
        <v>0</v>
      </c>
      <c r="H67" s="129">
        <v>0</v>
      </c>
      <c r="I67" s="305" t="s">
        <v>276</v>
      </c>
      <c r="J67" s="306"/>
      <c r="K67" s="307"/>
      <c r="L67" s="176">
        <v>0</v>
      </c>
      <c r="M67" s="176">
        <v>0</v>
      </c>
      <c r="N67" s="176">
        <v>52700</v>
      </c>
      <c r="O67" s="176">
        <v>36169</v>
      </c>
      <c r="P67" s="177">
        <v>88869</v>
      </c>
    </row>
    <row r="68" spans="1:16" ht="11.45" customHeight="1" thickTop="1" x14ac:dyDescent="0.2">
      <c r="A68" s="305" t="s">
        <v>276</v>
      </c>
      <c r="B68" s="306"/>
      <c r="C68" s="307"/>
      <c r="D68" s="159">
        <v>290528</v>
      </c>
      <c r="E68" s="159">
        <v>2</v>
      </c>
      <c r="F68" s="159">
        <v>485553</v>
      </c>
      <c r="G68" s="159">
        <v>90000</v>
      </c>
      <c r="H68" s="160">
        <v>866081</v>
      </c>
      <c r="I68" s="308" t="s">
        <v>359</v>
      </c>
      <c r="J68" s="309"/>
      <c r="K68" s="310"/>
      <c r="L68" s="178">
        <v>13623540</v>
      </c>
      <c r="M68" s="178">
        <v>91</v>
      </c>
      <c r="N68" s="178">
        <v>6453458</v>
      </c>
      <c r="O68" s="178">
        <v>2703003</v>
      </c>
      <c r="P68" s="179">
        <v>22780001</v>
      </c>
    </row>
    <row r="69" spans="1:16" ht="11.1" customHeight="1" x14ac:dyDescent="0.2">
      <c r="A69" s="180"/>
      <c r="B69" s="180"/>
      <c r="C69" s="181"/>
      <c r="D69" s="180"/>
      <c r="E69" s="180"/>
      <c r="F69" s="180"/>
      <c r="G69" s="180"/>
      <c r="H69" s="180"/>
      <c r="I69" s="126"/>
      <c r="J69" s="126"/>
    </row>
    <row r="70" spans="1:16" ht="11.1" customHeight="1" x14ac:dyDescent="0.2">
      <c r="A70" s="126"/>
      <c r="B70" s="126"/>
      <c r="I70" s="311"/>
      <c r="J70" s="311"/>
      <c r="K70" s="311"/>
      <c r="L70" s="311"/>
      <c r="M70" s="311"/>
      <c r="N70" s="311"/>
      <c r="O70" s="311"/>
      <c r="P70" s="311"/>
    </row>
    <row r="71" spans="1:16" ht="11.1" customHeight="1" x14ac:dyDescent="0.2">
      <c r="A71" s="126"/>
      <c r="B71" s="126"/>
    </row>
    <row r="72" spans="1:16" ht="11.1" customHeight="1" x14ac:dyDescent="0.2">
      <c r="A72" s="126"/>
      <c r="B72" s="126"/>
    </row>
    <row r="73" spans="1:16" ht="11.1" customHeight="1" x14ac:dyDescent="0.2">
      <c r="A73" s="126"/>
      <c r="B73" s="126"/>
    </row>
    <row r="74" spans="1:16" ht="11.1" customHeight="1" x14ac:dyDescent="0.2">
      <c r="A74" s="126"/>
      <c r="B74" s="126"/>
    </row>
    <row r="75" spans="1:16" ht="11.1" customHeight="1" x14ac:dyDescent="0.2">
      <c r="A75" s="126"/>
      <c r="B75" s="126"/>
    </row>
    <row r="76" spans="1:16" ht="11.1" customHeight="1" x14ac:dyDescent="0.2">
      <c r="A76" s="126"/>
      <c r="B76" s="126"/>
    </row>
    <row r="77" spans="1:16" ht="11.1" customHeight="1" x14ac:dyDescent="0.2">
      <c r="A77" s="126"/>
      <c r="B77" s="126"/>
    </row>
    <row r="78" spans="1:16" ht="11.1" customHeight="1" x14ac:dyDescent="0.2">
      <c r="D78" s="183"/>
      <c r="E78" s="183"/>
      <c r="F78" s="183"/>
      <c r="G78" s="183"/>
      <c r="H78" s="183"/>
    </row>
    <row r="79" spans="1:16" ht="11.1" customHeight="1" x14ac:dyDescent="0.2">
      <c r="D79" s="183"/>
      <c r="E79" s="183"/>
      <c r="F79" s="183"/>
      <c r="G79" s="183"/>
      <c r="H79" s="183"/>
    </row>
    <row r="80" spans="1:16" ht="11.1" customHeight="1" x14ac:dyDescent="0.2">
      <c r="D80" s="183"/>
      <c r="E80" s="183"/>
      <c r="F80" s="183"/>
      <c r="G80" s="183"/>
      <c r="H80" s="183"/>
    </row>
    <row r="81" spans="3:16" ht="11.1" customHeight="1" x14ac:dyDescent="0.2">
      <c r="D81" s="183"/>
      <c r="E81" s="183"/>
      <c r="F81" s="183"/>
      <c r="G81" s="183"/>
      <c r="H81" s="183"/>
    </row>
    <row r="82" spans="3:16" ht="11.1" customHeight="1" x14ac:dyDescent="0.2">
      <c r="D82" s="183"/>
      <c r="E82" s="183"/>
      <c r="F82" s="183"/>
      <c r="G82" s="183"/>
      <c r="H82" s="183"/>
    </row>
    <row r="83" spans="3:16" ht="11.1" customHeight="1" x14ac:dyDescent="0.2">
      <c r="D83" s="183"/>
      <c r="E83" s="183"/>
      <c r="F83" s="183"/>
      <c r="G83" s="183"/>
      <c r="H83" s="183"/>
    </row>
    <row r="84" spans="3:16" s="183" customFormat="1" ht="11.1" customHeight="1" x14ac:dyDescent="0.2">
      <c r="C84" s="182"/>
      <c r="K84" s="182"/>
      <c r="L84" s="126"/>
      <c r="M84" s="126"/>
      <c r="N84" s="126"/>
      <c r="O84" s="126"/>
      <c r="P84" s="126"/>
    </row>
    <row r="85" spans="3:16" s="183" customFormat="1" ht="11.1" customHeight="1" x14ac:dyDescent="0.2">
      <c r="C85" s="182"/>
      <c r="K85" s="182"/>
      <c r="L85" s="126"/>
      <c r="M85" s="126"/>
      <c r="N85" s="126"/>
      <c r="O85" s="126"/>
      <c r="P85" s="126"/>
    </row>
    <row r="86" spans="3:16" s="183" customFormat="1" ht="11.1" customHeight="1" x14ac:dyDescent="0.2">
      <c r="C86" s="182"/>
      <c r="K86" s="182"/>
      <c r="L86" s="126"/>
      <c r="M86" s="126"/>
      <c r="N86" s="126"/>
      <c r="O86" s="126"/>
      <c r="P86" s="126"/>
    </row>
    <row r="87" spans="3:16" s="183" customFormat="1" ht="11.1" customHeight="1" x14ac:dyDescent="0.2">
      <c r="C87" s="182"/>
      <c r="K87" s="182"/>
      <c r="L87" s="126"/>
      <c r="M87" s="126"/>
      <c r="N87" s="126"/>
      <c r="O87" s="126"/>
      <c r="P87" s="126"/>
    </row>
    <row r="88" spans="3:16" s="183" customFormat="1" ht="11.1" customHeight="1" x14ac:dyDescent="0.2">
      <c r="C88" s="182"/>
      <c r="K88" s="182"/>
      <c r="L88" s="126"/>
      <c r="M88" s="126"/>
      <c r="N88" s="126"/>
      <c r="O88" s="126"/>
      <c r="P88" s="126"/>
    </row>
    <row r="89" spans="3:16" s="183" customFormat="1" ht="11.1" customHeight="1" x14ac:dyDescent="0.2">
      <c r="C89" s="182"/>
      <c r="K89" s="182"/>
      <c r="L89" s="126"/>
      <c r="M89" s="126"/>
      <c r="N89" s="126"/>
      <c r="O89" s="126"/>
      <c r="P89" s="126"/>
    </row>
    <row r="90" spans="3:16" s="183" customFormat="1" ht="11.1" customHeight="1" x14ac:dyDescent="0.2">
      <c r="C90" s="182"/>
      <c r="K90" s="182"/>
      <c r="L90" s="126"/>
      <c r="M90" s="126"/>
      <c r="N90" s="126"/>
      <c r="O90" s="126"/>
      <c r="P90" s="126"/>
    </row>
    <row r="91" spans="3:16" s="183" customFormat="1" ht="11.1" customHeight="1" x14ac:dyDescent="0.2">
      <c r="C91" s="182"/>
      <c r="K91" s="182"/>
      <c r="L91" s="126"/>
      <c r="M91" s="126"/>
      <c r="N91" s="126"/>
      <c r="O91" s="126"/>
      <c r="P91" s="126"/>
    </row>
    <row r="92" spans="3:16" s="183" customFormat="1" ht="11.1" customHeight="1" x14ac:dyDescent="0.2">
      <c r="C92" s="182"/>
      <c r="K92" s="182"/>
      <c r="L92" s="126"/>
      <c r="M92" s="126"/>
      <c r="N92" s="126"/>
      <c r="O92" s="126"/>
      <c r="P92" s="126"/>
    </row>
    <row r="93" spans="3:16" s="183" customFormat="1" ht="11.1" customHeight="1" x14ac:dyDescent="0.2">
      <c r="C93" s="182"/>
      <c r="K93" s="182"/>
      <c r="L93" s="126"/>
      <c r="M93" s="126"/>
      <c r="N93" s="126"/>
      <c r="O93" s="126"/>
      <c r="P93" s="126"/>
    </row>
    <row r="94" spans="3:16" s="183" customFormat="1" ht="11.1" customHeight="1" x14ac:dyDescent="0.2">
      <c r="C94" s="182"/>
      <c r="K94" s="182"/>
      <c r="L94" s="126"/>
      <c r="M94" s="126"/>
      <c r="N94" s="126"/>
      <c r="O94" s="126"/>
      <c r="P94" s="126"/>
    </row>
    <row r="95" spans="3:16" s="183" customFormat="1" ht="11.1" customHeight="1" x14ac:dyDescent="0.2">
      <c r="C95" s="182"/>
      <c r="K95" s="182"/>
      <c r="L95" s="126"/>
      <c r="M95" s="126"/>
      <c r="N95" s="126"/>
      <c r="O95" s="126"/>
      <c r="P95" s="126"/>
    </row>
    <row r="96" spans="3:16" s="183" customFormat="1" ht="11.1" customHeight="1" x14ac:dyDescent="0.2">
      <c r="C96" s="182"/>
      <c r="K96" s="182"/>
      <c r="L96" s="126"/>
      <c r="M96" s="126"/>
      <c r="N96" s="126"/>
      <c r="O96" s="126"/>
      <c r="P96" s="126"/>
    </row>
    <row r="97" spans="3:16" s="183" customFormat="1" ht="11.1" customHeight="1" x14ac:dyDescent="0.2">
      <c r="C97" s="182"/>
      <c r="K97" s="182"/>
      <c r="L97" s="126"/>
      <c r="M97" s="126"/>
      <c r="N97" s="126"/>
      <c r="O97" s="126"/>
      <c r="P97" s="126"/>
    </row>
    <row r="98" spans="3:16" s="183" customFormat="1" ht="11.1" customHeight="1" x14ac:dyDescent="0.2">
      <c r="C98" s="182"/>
      <c r="K98" s="182"/>
      <c r="L98" s="126"/>
      <c r="M98" s="126"/>
      <c r="N98" s="126"/>
      <c r="O98" s="126"/>
      <c r="P98" s="126"/>
    </row>
    <row r="99" spans="3:16" s="183" customFormat="1" ht="11.1" customHeight="1" x14ac:dyDescent="0.2">
      <c r="C99" s="182"/>
      <c r="K99" s="182"/>
      <c r="L99" s="126"/>
      <c r="M99" s="126"/>
      <c r="N99" s="126"/>
      <c r="O99" s="126"/>
      <c r="P99" s="126"/>
    </row>
    <row r="100" spans="3:16" s="183" customFormat="1" ht="11.1" customHeight="1" x14ac:dyDescent="0.2">
      <c r="C100" s="182"/>
      <c r="K100" s="182"/>
      <c r="L100" s="126"/>
      <c r="M100" s="126"/>
      <c r="N100" s="126"/>
      <c r="O100" s="126"/>
      <c r="P100" s="126"/>
    </row>
    <row r="101" spans="3:16" s="183" customFormat="1" ht="11.1" customHeight="1" x14ac:dyDescent="0.2">
      <c r="C101" s="182"/>
      <c r="K101" s="182"/>
      <c r="L101" s="126"/>
      <c r="M101" s="126"/>
      <c r="N101" s="126"/>
      <c r="O101" s="126"/>
      <c r="P101" s="126"/>
    </row>
    <row r="102" spans="3:16" s="183" customFormat="1" ht="11.1" customHeight="1" x14ac:dyDescent="0.2">
      <c r="C102" s="182"/>
      <c r="K102" s="182"/>
      <c r="L102" s="126"/>
      <c r="M102" s="126"/>
      <c r="N102" s="126"/>
      <c r="O102" s="126"/>
      <c r="P102" s="126"/>
    </row>
    <row r="103" spans="3:16" s="183" customFormat="1" ht="11.1" customHeight="1" x14ac:dyDescent="0.2">
      <c r="C103" s="182"/>
      <c r="K103" s="182"/>
      <c r="L103" s="126"/>
      <c r="M103" s="126"/>
      <c r="N103" s="126"/>
      <c r="O103" s="126"/>
      <c r="P103" s="126"/>
    </row>
    <row r="104" spans="3:16" s="183" customFormat="1" ht="11.1" customHeight="1" x14ac:dyDescent="0.2">
      <c r="C104" s="182"/>
      <c r="K104" s="182"/>
      <c r="L104" s="126"/>
      <c r="M104" s="126"/>
      <c r="N104" s="126"/>
      <c r="O104" s="126"/>
      <c r="P104" s="126"/>
    </row>
    <row r="105" spans="3:16" s="183" customFormat="1" ht="11.1" customHeight="1" x14ac:dyDescent="0.2">
      <c r="C105" s="182"/>
      <c r="K105" s="182"/>
      <c r="L105" s="126"/>
      <c r="M105" s="126"/>
      <c r="N105" s="126"/>
      <c r="O105" s="126"/>
      <c r="P105" s="126"/>
    </row>
    <row r="106" spans="3:16" s="183" customFormat="1" ht="11.1" customHeight="1" x14ac:dyDescent="0.2">
      <c r="C106" s="182"/>
      <c r="K106" s="182"/>
      <c r="L106" s="126"/>
      <c r="M106" s="126"/>
      <c r="N106" s="126"/>
      <c r="O106" s="126"/>
      <c r="P106" s="126"/>
    </row>
    <row r="107" spans="3:16" s="183" customFormat="1" ht="11.1" customHeight="1" x14ac:dyDescent="0.2">
      <c r="C107" s="182"/>
      <c r="K107" s="182"/>
      <c r="L107" s="126"/>
      <c r="M107" s="126"/>
      <c r="N107" s="126"/>
      <c r="O107" s="126"/>
      <c r="P107" s="126"/>
    </row>
    <row r="108" spans="3:16" s="183" customFormat="1" ht="11.1" customHeight="1" x14ac:dyDescent="0.2">
      <c r="C108" s="182"/>
      <c r="K108" s="182"/>
      <c r="L108" s="126"/>
      <c r="M108" s="126"/>
      <c r="N108" s="126"/>
      <c r="O108" s="126"/>
      <c r="P108" s="126"/>
    </row>
    <row r="109" spans="3:16" s="183" customFormat="1" ht="11.1" customHeight="1" x14ac:dyDescent="0.2">
      <c r="C109" s="182"/>
      <c r="K109" s="182"/>
      <c r="L109" s="126"/>
      <c r="M109" s="126"/>
      <c r="N109" s="126"/>
      <c r="O109" s="126"/>
      <c r="P109" s="126"/>
    </row>
    <row r="110" spans="3:16" s="183" customFormat="1" ht="11.1" customHeight="1" x14ac:dyDescent="0.2">
      <c r="C110" s="182"/>
      <c r="K110" s="182"/>
      <c r="L110" s="126"/>
      <c r="M110" s="126"/>
      <c r="N110" s="126"/>
      <c r="O110" s="126"/>
      <c r="P110" s="126"/>
    </row>
    <row r="111" spans="3:16" s="183" customFormat="1" ht="11.1" customHeight="1" x14ac:dyDescent="0.2">
      <c r="C111" s="182"/>
      <c r="K111" s="182"/>
      <c r="L111" s="126"/>
      <c r="M111" s="126"/>
      <c r="N111" s="126"/>
      <c r="O111" s="126"/>
      <c r="P111" s="126"/>
    </row>
    <row r="112" spans="3:16" s="183" customFormat="1" ht="11.1" customHeight="1" x14ac:dyDescent="0.2">
      <c r="C112" s="182"/>
      <c r="K112" s="182"/>
      <c r="L112" s="126"/>
      <c r="M112" s="126"/>
      <c r="N112" s="126"/>
      <c r="O112" s="126"/>
      <c r="P112" s="126"/>
    </row>
    <row r="113" spans="3:16" s="183" customFormat="1" ht="11.1" customHeight="1" x14ac:dyDescent="0.2">
      <c r="C113" s="182"/>
      <c r="K113" s="182"/>
      <c r="L113" s="126"/>
      <c r="M113" s="126"/>
      <c r="N113" s="126"/>
      <c r="O113" s="126"/>
      <c r="P113" s="126"/>
    </row>
    <row r="114" spans="3:16" s="183" customFormat="1" ht="11.1" customHeight="1" x14ac:dyDescent="0.2">
      <c r="C114" s="182"/>
      <c r="K114" s="182"/>
      <c r="L114" s="126"/>
      <c r="M114" s="126"/>
      <c r="N114" s="126"/>
      <c r="O114" s="126"/>
      <c r="P114" s="126"/>
    </row>
    <row r="115" spans="3:16" s="183" customFormat="1" ht="11.1" customHeight="1" x14ac:dyDescent="0.2">
      <c r="C115" s="182"/>
      <c r="K115" s="182"/>
      <c r="L115" s="126"/>
      <c r="M115" s="126"/>
      <c r="N115" s="126"/>
      <c r="O115" s="126"/>
      <c r="P115" s="126"/>
    </row>
    <row r="116" spans="3:16" s="183" customFormat="1" ht="11.1" customHeight="1" x14ac:dyDescent="0.2">
      <c r="C116" s="182"/>
      <c r="K116" s="182"/>
      <c r="L116" s="126"/>
      <c r="M116" s="126"/>
      <c r="N116" s="126"/>
      <c r="O116" s="126"/>
      <c r="P116" s="126"/>
    </row>
    <row r="117" spans="3:16" s="183" customFormat="1" ht="11.1" customHeight="1" x14ac:dyDescent="0.2">
      <c r="C117" s="182"/>
      <c r="K117" s="182"/>
      <c r="L117" s="126"/>
      <c r="M117" s="126"/>
      <c r="N117" s="126"/>
      <c r="O117" s="126"/>
      <c r="P117" s="126"/>
    </row>
    <row r="118" spans="3:16" s="183" customFormat="1" ht="11.1" customHeight="1" x14ac:dyDescent="0.2">
      <c r="C118" s="182"/>
      <c r="K118" s="182"/>
      <c r="L118" s="126"/>
      <c r="M118" s="126"/>
      <c r="N118" s="126"/>
      <c r="O118" s="126"/>
      <c r="P118" s="126"/>
    </row>
    <row r="119" spans="3:16" s="183" customFormat="1" ht="11.1" customHeight="1" x14ac:dyDescent="0.2">
      <c r="C119" s="182"/>
      <c r="K119" s="182"/>
      <c r="L119" s="126"/>
      <c r="M119" s="126"/>
      <c r="N119" s="126"/>
      <c r="O119" s="126"/>
      <c r="P119" s="126"/>
    </row>
    <row r="120" spans="3:16" s="183" customFormat="1" ht="11.1" customHeight="1" x14ac:dyDescent="0.2">
      <c r="C120" s="182"/>
      <c r="K120" s="182"/>
      <c r="L120" s="126"/>
      <c r="M120" s="126"/>
      <c r="N120" s="126"/>
      <c r="O120" s="126"/>
      <c r="P120" s="126"/>
    </row>
    <row r="121" spans="3:16" s="183" customFormat="1" ht="11.1" customHeight="1" x14ac:dyDescent="0.2">
      <c r="C121" s="182"/>
      <c r="K121" s="182"/>
      <c r="L121" s="126"/>
      <c r="M121" s="126"/>
      <c r="N121" s="126"/>
      <c r="O121" s="126"/>
      <c r="P121" s="126"/>
    </row>
    <row r="122" spans="3:16" s="183" customFormat="1" ht="11.1" customHeight="1" x14ac:dyDescent="0.2">
      <c r="C122" s="182"/>
      <c r="K122" s="182"/>
      <c r="L122" s="126"/>
      <c r="M122" s="126"/>
      <c r="N122" s="126"/>
      <c r="O122" s="126"/>
      <c r="P122" s="126"/>
    </row>
    <row r="123" spans="3:16" s="183" customFormat="1" ht="11.1" customHeight="1" x14ac:dyDescent="0.2">
      <c r="C123" s="182"/>
      <c r="K123" s="182"/>
      <c r="L123" s="126"/>
      <c r="M123" s="126"/>
      <c r="N123" s="126"/>
      <c r="O123" s="126"/>
      <c r="P123" s="126"/>
    </row>
    <row r="124" spans="3:16" s="183" customFormat="1" ht="11.1" customHeight="1" x14ac:dyDescent="0.2">
      <c r="C124" s="182"/>
      <c r="K124" s="182"/>
      <c r="L124" s="126"/>
      <c r="M124" s="126"/>
      <c r="N124" s="126"/>
      <c r="O124" s="126"/>
      <c r="P124" s="126"/>
    </row>
    <row r="125" spans="3:16" s="183" customFormat="1" ht="11.1" customHeight="1" x14ac:dyDescent="0.2">
      <c r="C125" s="182"/>
      <c r="K125" s="182"/>
      <c r="L125" s="126"/>
      <c r="M125" s="126"/>
      <c r="N125" s="126"/>
      <c r="O125" s="126"/>
      <c r="P125" s="126"/>
    </row>
    <row r="126" spans="3:16" s="183" customFormat="1" ht="11.1" customHeight="1" x14ac:dyDescent="0.2">
      <c r="C126" s="182"/>
      <c r="K126" s="182"/>
      <c r="L126" s="126"/>
      <c r="M126" s="126"/>
      <c r="N126" s="126"/>
      <c r="O126" s="126"/>
      <c r="P126" s="126"/>
    </row>
    <row r="127" spans="3:16" s="183" customFormat="1" ht="11.1" customHeight="1" x14ac:dyDescent="0.2">
      <c r="C127" s="182"/>
      <c r="K127" s="182"/>
      <c r="L127" s="126"/>
      <c r="M127" s="126"/>
      <c r="N127" s="126"/>
      <c r="O127" s="126"/>
      <c r="P127" s="126"/>
    </row>
    <row r="128" spans="3:16" s="183" customFormat="1" ht="11.1" customHeight="1" x14ac:dyDescent="0.2">
      <c r="C128" s="182"/>
      <c r="K128" s="182"/>
      <c r="L128" s="126"/>
      <c r="M128" s="126"/>
      <c r="N128" s="126"/>
      <c r="O128" s="126"/>
      <c r="P128" s="126"/>
    </row>
    <row r="129" spans="1:16" s="183" customFormat="1" ht="11.1" customHeight="1" x14ac:dyDescent="0.2">
      <c r="C129" s="182"/>
      <c r="K129" s="182"/>
      <c r="L129" s="126"/>
      <c r="M129" s="126"/>
      <c r="N129" s="126"/>
      <c r="O129" s="126"/>
      <c r="P129" s="126"/>
    </row>
    <row r="130" spans="1:16" s="183" customFormat="1" ht="11.1" customHeight="1" x14ac:dyDescent="0.2">
      <c r="C130" s="182"/>
      <c r="K130" s="182"/>
      <c r="L130" s="126"/>
      <c r="M130" s="126"/>
      <c r="N130" s="126"/>
      <c r="O130" s="126"/>
      <c r="P130" s="126"/>
    </row>
    <row r="131" spans="1:16" s="183" customFormat="1" ht="11.1" customHeight="1" x14ac:dyDescent="0.2">
      <c r="C131" s="182"/>
      <c r="K131" s="182"/>
      <c r="L131" s="126"/>
      <c r="M131" s="126"/>
      <c r="N131" s="126"/>
      <c r="O131" s="126"/>
      <c r="P131" s="126"/>
    </row>
    <row r="132" spans="1:16" s="183" customFormat="1" ht="11.1" customHeight="1" x14ac:dyDescent="0.2">
      <c r="C132" s="182"/>
      <c r="K132" s="182"/>
      <c r="L132" s="126"/>
      <c r="M132" s="126"/>
      <c r="N132" s="126"/>
      <c r="O132" s="126"/>
      <c r="P132" s="126"/>
    </row>
    <row r="133" spans="1:16" s="183" customFormat="1" ht="11.1" customHeight="1" x14ac:dyDescent="0.2">
      <c r="C133" s="182"/>
      <c r="K133" s="182"/>
      <c r="L133" s="126"/>
      <c r="M133" s="126"/>
      <c r="N133" s="126"/>
      <c r="O133" s="126"/>
      <c r="P133" s="126"/>
    </row>
    <row r="134" spans="1:16" s="183" customFormat="1" ht="11.1" customHeight="1" x14ac:dyDescent="0.2">
      <c r="C134" s="182"/>
      <c r="K134" s="182"/>
      <c r="L134" s="126"/>
      <c r="M134" s="126"/>
      <c r="N134" s="126"/>
      <c r="O134" s="126"/>
      <c r="P134" s="126"/>
    </row>
    <row r="135" spans="1:16" s="183" customFormat="1" ht="11.1" customHeight="1" x14ac:dyDescent="0.2">
      <c r="C135" s="182"/>
      <c r="K135" s="182"/>
      <c r="L135" s="126"/>
      <c r="M135" s="126"/>
      <c r="N135" s="126"/>
      <c r="O135" s="126"/>
      <c r="P135" s="126"/>
    </row>
    <row r="136" spans="1:16" s="183" customFormat="1" ht="11.1" customHeight="1" x14ac:dyDescent="0.2">
      <c r="C136" s="182"/>
      <c r="K136" s="182"/>
      <c r="L136" s="126"/>
      <c r="M136" s="126"/>
      <c r="N136" s="126"/>
      <c r="O136" s="126"/>
      <c r="P136" s="126"/>
    </row>
    <row r="137" spans="1:16" s="183" customFormat="1" ht="11.1" customHeight="1" x14ac:dyDescent="0.2">
      <c r="C137" s="182"/>
      <c r="K137" s="182"/>
      <c r="L137" s="126"/>
      <c r="M137" s="126"/>
      <c r="N137" s="126"/>
      <c r="O137" s="126"/>
      <c r="P137" s="126"/>
    </row>
    <row r="138" spans="1:16" s="183" customFormat="1" ht="11.1" customHeight="1" x14ac:dyDescent="0.2">
      <c r="A138" s="126"/>
      <c r="B138" s="126"/>
      <c r="C138" s="182"/>
      <c r="D138" s="126"/>
      <c r="E138" s="126"/>
      <c r="F138" s="126"/>
      <c r="G138" s="126"/>
      <c r="H138" s="126"/>
      <c r="K138" s="182"/>
      <c r="L138" s="126"/>
      <c r="M138" s="126"/>
      <c r="N138" s="126"/>
      <c r="O138" s="126"/>
      <c r="P138" s="126"/>
    </row>
    <row r="139" spans="1:16" s="183" customFormat="1" ht="11.1" customHeight="1" x14ac:dyDescent="0.2">
      <c r="A139" s="126"/>
      <c r="B139" s="126"/>
      <c r="C139" s="182"/>
      <c r="D139" s="126"/>
      <c r="E139" s="126"/>
      <c r="F139" s="126"/>
      <c r="G139" s="126"/>
      <c r="H139" s="126"/>
      <c r="K139" s="182"/>
      <c r="L139" s="126"/>
      <c r="M139" s="126"/>
      <c r="N139" s="126"/>
      <c r="O139" s="126"/>
      <c r="P139" s="126"/>
    </row>
    <row r="140" spans="1:16" s="183" customFormat="1" ht="11.1" customHeight="1" x14ac:dyDescent="0.2">
      <c r="A140" s="126"/>
      <c r="B140" s="126"/>
      <c r="C140" s="182"/>
      <c r="D140" s="126"/>
      <c r="E140" s="126"/>
      <c r="F140" s="126"/>
      <c r="G140" s="126"/>
      <c r="H140" s="126"/>
      <c r="K140" s="182"/>
      <c r="L140" s="126"/>
      <c r="M140" s="126"/>
      <c r="N140" s="126"/>
      <c r="O140" s="126"/>
      <c r="P140" s="126"/>
    </row>
    <row r="141" spans="1:16" s="183" customFormat="1" ht="11.1" customHeight="1" x14ac:dyDescent="0.2">
      <c r="C141" s="182"/>
      <c r="D141" s="126"/>
      <c r="E141" s="126"/>
      <c r="F141" s="126"/>
      <c r="G141" s="126"/>
      <c r="H141" s="126"/>
      <c r="K141" s="182"/>
      <c r="L141" s="126"/>
      <c r="M141" s="126"/>
      <c r="N141" s="126"/>
      <c r="O141" s="126"/>
      <c r="P141" s="126"/>
    </row>
    <row r="142" spans="1:16" s="183" customFormat="1" ht="11.1" customHeight="1" x14ac:dyDescent="0.2">
      <c r="C142" s="182"/>
      <c r="D142" s="126"/>
      <c r="E142" s="126"/>
      <c r="F142" s="126"/>
      <c r="G142" s="126"/>
      <c r="H142" s="126"/>
      <c r="K142" s="182"/>
      <c r="L142" s="126"/>
      <c r="M142" s="126"/>
      <c r="N142" s="126"/>
      <c r="O142" s="126"/>
      <c r="P142" s="126"/>
    </row>
    <row r="143" spans="1:16" s="183" customFormat="1" ht="11.1" customHeight="1" x14ac:dyDescent="0.2">
      <c r="C143" s="182"/>
      <c r="D143" s="126"/>
      <c r="E143" s="126"/>
      <c r="F143" s="126"/>
      <c r="G143" s="126"/>
      <c r="H143" s="126"/>
      <c r="K143" s="182"/>
      <c r="L143" s="126"/>
      <c r="M143" s="126"/>
      <c r="N143" s="126"/>
      <c r="O143" s="126"/>
      <c r="P143" s="126"/>
    </row>
    <row r="155" spans="3:17" s="183" customFormat="1" ht="11.1" customHeight="1" x14ac:dyDescent="0.2">
      <c r="C155" s="182"/>
      <c r="D155" s="126"/>
      <c r="E155" s="126"/>
      <c r="F155" s="126"/>
      <c r="G155" s="126"/>
      <c r="H155" s="126"/>
      <c r="K155" s="182"/>
      <c r="L155" s="126"/>
      <c r="M155" s="126"/>
      <c r="N155" s="126"/>
      <c r="O155" s="126"/>
      <c r="P155" s="126"/>
      <c r="Q155" s="126"/>
    </row>
    <row r="156" spans="3:17" s="183" customFormat="1" ht="11.1" customHeight="1" x14ac:dyDescent="0.2">
      <c r="C156" s="182"/>
      <c r="D156" s="126"/>
      <c r="E156" s="126"/>
      <c r="F156" s="126"/>
      <c r="G156" s="126"/>
      <c r="H156" s="126"/>
      <c r="K156" s="182"/>
      <c r="L156" s="126"/>
      <c r="M156" s="126"/>
      <c r="N156" s="126"/>
      <c r="O156" s="126"/>
      <c r="P156" s="126"/>
      <c r="Q156" s="126"/>
    </row>
    <row r="157" spans="3:17" s="183" customFormat="1" ht="11.1" customHeight="1" x14ac:dyDescent="0.2">
      <c r="C157" s="182"/>
      <c r="D157" s="126"/>
      <c r="E157" s="126"/>
      <c r="F157" s="126"/>
      <c r="G157" s="126"/>
      <c r="H157" s="126"/>
      <c r="K157" s="182"/>
      <c r="L157" s="126"/>
      <c r="M157" s="126"/>
      <c r="N157" s="126"/>
      <c r="O157" s="126"/>
      <c r="P157" s="126"/>
      <c r="Q157" s="126"/>
    </row>
  </sheetData>
  <mergeCells count="72">
    <mergeCell ref="C1:K1"/>
    <mergeCell ref="L1:P1"/>
    <mergeCell ref="A2:A3"/>
    <mergeCell ref="B2:B3"/>
    <mergeCell ref="C2:C3"/>
    <mergeCell ref="D2:F2"/>
    <mergeCell ref="G2:G3"/>
    <mergeCell ref="I2:I3"/>
    <mergeCell ref="J2:J3"/>
    <mergeCell ref="K2:K3"/>
    <mergeCell ref="L2:N2"/>
    <mergeCell ref="O2:O3"/>
    <mergeCell ref="A4:A15"/>
    <mergeCell ref="B4:B8"/>
    <mergeCell ref="I4:I10"/>
    <mergeCell ref="J4:J10"/>
    <mergeCell ref="B9:C9"/>
    <mergeCell ref="B10:B14"/>
    <mergeCell ref="I11:K11"/>
    <mergeCell ref="I12:I25"/>
    <mergeCell ref="J12:J16"/>
    <mergeCell ref="B15:C15"/>
    <mergeCell ref="A16:C16"/>
    <mergeCell ref="A17:A28"/>
    <mergeCell ref="B17:B21"/>
    <mergeCell ref="J17:K17"/>
    <mergeCell ref="J18:J20"/>
    <mergeCell ref="J21:K21"/>
    <mergeCell ref="B22:C22"/>
    <mergeCell ref="J22:J24"/>
    <mergeCell ref="B23:B27"/>
    <mergeCell ref="J25:K25"/>
    <mergeCell ref="I26:K26"/>
    <mergeCell ref="I27:I44"/>
    <mergeCell ref="J27:J32"/>
    <mergeCell ref="B28:C28"/>
    <mergeCell ref="A29:C29"/>
    <mergeCell ref="A30:A41"/>
    <mergeCell ref="B30:B33"/>
    <mergeCell ref="J33:K33"/>
    <mergeCell ref="B34:C34"/>
    <mergeCell ref="J34:J38"/>
    <mergeCell ref="B35:B40"/>
    <mergeCell ref="J39:K39"/>
    <mergeCell ref="J40:J43"/>
    <mergeCell ref="B41:C41"/>
    <mergeCell ref="A42:C42"/>
    <mergeCell ref="A43:A48"/>
    <mergeCell ref="B43:B48"/>
    <mergeCell ref="J44:K44"/>
    <mergeCell ref="I45:K45"/>
    <mergeCell ref="I46:I53"/>
    <mergeCell ref="J46:J53"/>
    <mergeCell ref="A49:C49"/>
    <mergeCell ref="A50:A59"/>
    <mergeCell ref="B50:B53"/>
    <mergeCell ref="B54:C54"/>
    <mergeCell ref="I54:K54"/>
    <mergeCell ref="B55:B58"/>
    <mergeCell ref="I55:I60"/>
    <mergeCell ref="A68:C68"/>
    <mergeCell ref="I68:K68"/>
    <mergeCell ref="I70:P70"/>
    <mergeCell ref="J55:J60"/>
    <mergeCell ref="B59:C59"/>
    <mergeCell ref="A60:C60"/>
    <mergeCell ref="A61:A67"/>
    <mergeCell ref="B61:B67"/>
    <mergeCell ref="I61:K61"/>
    <mergeCell ref="I62:I66"/>
    <mergeCell ref="J62:J66"/>
    <mergeCell ref="I67:K67"/>
  </mergeCells>
  <phoneticPr fontId="32"/>
  <printOptions horizontalCentered="1" verticalCentered="1"/>
  <pageMargins left="0.27559055118110237" right="0.27559055118110237" top="0.39370078740157483" bottom="0.39370078740157483" header="0.19685039370078741" footer="0.19685039370078741"/>
  <pageSetup paperSize="9" scale="8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1月お知らせ案</vt:lpstr>
      <vt:lpstr>会員動静</vt:lpstr>
      <vt:lpstr>アクティビティ</vt:lpstr>
      <vt:lpstr>LCIF</vt:lpstr>
      <vt:lpstr>'1月お知らせ案'!Print_Area</vt:lpstr>
      <vt:lpstr>LCIF!Print_Area</vt:lpstr>
      <vt:lpstr>アクティビティ!Print_Titles</vt:lpstr>
      <vt:lpstr>会員動静!Print_Titles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2025-02-14T02:13:28Z</cp:lastPrinted>
  <dcterms:created xsi:type="dcterms:W3CDTF">2025-01-22T02:30:09Z</dcterms:created>
  <dcterms:modified xsi:type="dcterms:W3CDTF">2025-02-14T04:37:35Z</dcterms:modified>
</cp:coreProperties>
</file>